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2"/>
  </bookViews>
  <sheets>
    <sheet name="Présentation" sheetId="1" r:id="rId1"/>
    <sheet name="Calculs" sheetId="2" r:id="rId2"/>
    <sheet name="Risque 2 et puissance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<sst xmlns="http://schemas.openxmlformats.org/spreadsheetml/2006/main" count="22" uniqueCount="21">
  <si>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k</t>
  </si>
  <si>
    <t>P(x=k)</t>
  </si>
  <si>
    <t>p</t>
  </si>
  <si>
    <t>Réalisation :</t>
  </si>
  <si>
    <t>Bruno</t>
  </si>
  <si>
    <t>SAUSSEREAU</t>
  </si>
  <si>
    <t>IREM</t>
  </si>
  <si>
    <t>Besançon</t>
  </si>
  <si>
    <t>Valeur de n :</t>
  </si>
  <si>
    <t>p variable</t>
  </si>
  <si>
    <t>Erreur 1</t>
  </si>
  <si>
    <t>Erreur 2</t>
  </si>
  <si>
    <t>Fonction risque de deuxième espèce</t>
  </si>
  <si>
    <t>Puissance</t>
  </si>
  <si>
    <t>p=0,5</t>
  </si>
  <si>
    <t>borne 1958</t>
  </si>
  <si>
    <t>borne 2082</t>
  </si>
  <si>
    <t>erreur 1</t>
  </si>
  <si>
    <t>erreur 2</t>
  </si>
  <si>
    <t>0,6&gt;=p &gt;= 0,4</t>
  </si>
  <si>
    <t>P(B(4040;p)&lt;=2082)-P(B(4040;p)&lt;=1957)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</si>
</sst>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4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165" fontId="1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5" fontId="0" fillId="0" borderId="0" xfId="0" applyNumberFormat="1" applyAlignment="1">
      <alignment/>
    </xf>
    <xf numFmtId="164" fontId="2" fillId="34" borderId="11" xfId="0" applyNumberFormat="1" applyFont="1" applyFill="1" applyBorder="1" applyAlignment="1">
      <alignment horizontal="center" vertical="center"/>
    </xf>
    <xf numFmtId="164" fontId="2" fillId="34" borderId="17" xfId="0" applyNumberFormat="1" applyFont="1" applyFill="1" applyBorder="1" applyAlignment="1">
      <alignment horizontal="center" vertical="center"/>
    </xf>
    <xf numFmtId="164" fontId="2" fillId="34" borderId="18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36" borderId="10" xfId="0" applyFont="1" applyFill="1" applyBorder="1" applyAlignment="1">
      <alignment horizontal="center" vertical="center"/>
    </xf>
    <xf numFmtId="165" fontId="1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65" fontId="0" fillId="36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"/>
          <c:w val="0.829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v>B(4040;0,5)</c:v>
          </c:tx>
          <c:spPr>
            <a:solidFill>
              <a:srgbClr val="C6D9F1">
                <a:alpha val="50000"/>
              </a:srgbClr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Calculs!$A$13:$A$313</c:f>
              <c:numCache>
                <c:ptCount val="3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  <c:pt idx="121">
                  <c:v>2021</c:v>
                </c:pt>
                <c:pt idx="122">
                  <c:v>2022</c:v>
                </c:pt>
                <c:pt idx="123">
                  <c:v>2023</c:v>
                </c:pt>
                <c:pt idx="124">
                  <c:v>2024</c:v>
                </c:pt>
                <c:pt idx="125">
                  <c:v>2025</c:v>
                </c:pt>
                <c:pt idx="126">
                  <c:v>2026</c:v>
                </c:pt>
                <c:pt idx="127">
                  <c:v>2027</c:v>
                </c:pt>
                <c:pt idx="128">
                  <c:v>2028</c:v>
                </c:pt>
                <c:pt idx="129">
                  <c:v>2029</c:v>
                </c:pt>
                <c:pt idx="130">
                  <c:v>2030</c:v>
                </c:pt>
                <c:pt idx="131">
                  <c:v>2031</c:v>
                </c:pt>
                <c:pt idx="132">
                  <c:v>2032</c:v>
                </c:pt>
                <c:pt idx="133">
                  <c:v>2033</c:v>
                </c:pt>
                <c:pt idx="134">
                  <c:v>2034</c:v>
                </c:pt>
                <c:pt idx="135">
                  <c:v>2035</c:v>
                </c:pt>
                <c:pt idx="136">
                  <c:v>2036</c:v>
                </c:pt>
                <c:pt idx="137">
                  <c:v>2037</c:v>
                </c:pt>
                <c:pt idx="138">
                  <c:v>2038</c:v>
                </c:pt>
                <c:pt idx="139">
                  <c:v>2039</c:v>
                </c:pt>
                <c:pt idx="140">
                  <c:v>2040</c:v>
                </c:pt>
                <c:pt idx="141">
                  <c:v>2041</c:v>
                </c:pt>
                <c:pt idx="142">
                  <c:v>2042</c:v>
                </c:pt>
                <c:pt idx="143">
                  <c:v>2043</c:v>
                </c:pt>
                <c:pt idx="144">
                  <c:v>2044</c:v>
                </c:pt>
                <c:pt idx="145">
                  <c:v>2045</c:v>
                </c:pt>
                <c:pt idx="146">
                  <c:v>2046</c:v>
                </c:pt>
                <c:pt idx="147">
                  <c:v>2047</c:v>
                </c:pt>
                <c:pt idx="148">
                  <c:v>2048</c:v>
                </c:pt>
                <c:pt idx="149">
                  <c:v>2049</c:v>
                </c:pt>
                <c:pt idx="150">
                  <c:v>2050</c:v>
                </c:pt>
                <c:pt idx="151">
                  <c:v>2051</c:v>
                </c:pt>
                <c:pt idx="152">
                  <c:v>2052</c:v>
                </c:pt>
                <c:pt idx="153">
                  <c:v>2053</c:v>
                </c:pt>
                <c:pt idx="154">
                  <c:v>2054</c:v>
                </c:pt>
                <c:pt idx="155">
                  <c:v>2055</c:v>
                </c:pt>
                <c:pt idx="156">
                  <c:v>2056</c:v>
                </c:pt>
                <c:pt idx="157">
                  <c:v>2057</c:v>
                </c:pt>
                <c:pt idx="158">
                  <c:v>2058</c:v>
                </c:pt>
                <c:pt idx="159">
                  <c:v>2059</c:v>
                </c:pt>
                <c:pt idx="160">
                  <c:v>2060</c:v>
                </c:pt>
                <c:pt idx="161">
                  <c:v>2061</c:v>
                </c:pt>
                <c:pt idx="162">
                  <c:v>2062</c:v>
                </c:pt>
                <c:pt idx="163">
                  <c:v>2063</c:v>
                </c:pt>
                <c:pt idx="164">
                  <c:v>2064</c:v>
                </c:pt>
                <c:pt idx="165">
                  <c:v>2065</c:v>
                </c:pt>
                <c:pt idx="166">
                  <c:v>2066</c:v>
                </c:pt>
                <c:pt idx="167">
                  <c:v>2067</c:v>
                </c:pt>
                <c:pt idx="168">
                  <c:v>2068</c:v>
                </c:pt>
                <c:pt idx="169">
                  <c:v>2069</c:v>
                </c:pt>
                <c:pt idx="170">
                  <c:v>2070</c:v>
                </c:pt>
                <c:pt idx="171">
                  <c:v>2071</c:v>
                </c:pt>
                <c:pt idx="172">
                  <c:v>2072</c:v>
                </c:pt>
                <c:pt idx="173">
                  <c:v>2073</c:v>
                </c:pt>
                <c:pt idx="174">
                  <c:v>2074</c:v>
                </c:pt>
                <c:pt idx="175">
                  <c:v>2075</c:v>
                </c:pt>
                <c:pt idx="176">
                  <c:v>2076</c:v>
                </c:pt>
                <c:pt idx="177">
                  <c:v>2077</c:v>
                </c:pt>
                <c:pt idx="178">
                  <c:v>2078</c:v>
                </c:pt>
                <c:pt idx="179">
                  <c:v>2079</c:v>
                </c:pt>
                <c:pt idx="180">
                  <c:v>2080</c:v>
                </c:pt>
                <c:pt idx="181">
                  <c:v>2081</c:v>
                </c:pt>
                <c:pt idx="182">
                  <c:v>2082</c:v>
                </c:pt>
                <c:pt idx="183">
                  <c:v>2083</c:v>
                </c:pt>
                <c:pt idx="184">
                  <c:v>2084</c:v>
                </c:pt>
                <c:pt idx="185">
                  <c:v>2085</c:v>
                </c:pt>
                <c:pt idx="186">
                  <c:v>2086</c:v>
                </c:pt>
                <c:pt idx="187">
                  <c:v>2087</c:v>
                </c:pt>
                <c:pt idx="188">
                  <c:v>2088</c:v>
                </c:pt>
                <c:pt idx="189">
                  <c:v>2089</c:v>
                </c:pt>
                <c:pt idx="190">
                  <c:v>2090</c:v>
                </c:pt>
                <c:pt idx="191">
                  <c:v>2091</c:v>
                </c:pt>
                <c:pt idx="192">
                  <c:v>2092</c:v>
                </c:pt>
                <c:pt idx="193">
                  <c:v>2093</c:v>
                </c:pt>
                <c:pt idx="194">
                  <c:v>2094</c:v>
                </c:pt>
                <c:pt idx="195">
                  <c:v>2095</c:v>
                </c:pt>
                <c:pt idx="196">
                  <c:v>2096</c:v>
                </c:pt>
                <c:pt idx="197">
                  <c:v>2097</c:v>
                </c:pt>
                <c:pt idx="198">
                  <c:v>2098</c:v>
                </c:pt>
                <c:pt idx="199">
                  <c:v>2099</c:v>
                </c:pt>
                <c:pt idx="200">
                  <c:v>2100</c:v>
                </c:pt>
                <c:pt idx="201">
                  <c:v>2101</c:v>
                </c:pt>
                <c:pt idx="202">
                  <c:v>2102</c:v>
                </c:pt>
                <c:pt idx="203">
                  <c:v>2103</c:v>
                </c:pt>
                <c:pt idx="204">
                  <c:v>2104</c:v>
                </c:pt>
                <c:pt idx="205">
                  <c:v>2105</c:v>
                </c:pt>
                <c:pt idx="206">
                  <c:v>2106</c:v>
                </c:pt>
                <c:pt idx="207">
                  <c:v>2107</c:v>
                </c:pt>
                <c:pt idx="208">
                  <c:v>2108</c:v>
                </c:pt>
                <c:pt idx="209">
                  <c:v>2109</c:v>
                </c:pt>
                <c:pt idx="210">
                  <c:v>2110</c:v>
                </c:pt>
                <c:pt idx="211">
                  <c:v>2111</c:v>
                </c:pt>
                <c:pt idx="212">
                  <c:v>2112</c:v>
                </c:pt>
                <c:pt idx="213">
                  <c:v>2113</c:v>
                </c:pt>
                <c:pt idx="214">
                  <c:v>2114</c:v>
                </c:pt>
                <c:pt idx="215">
                  <c:v>2115</c:v>
                </c:pt>
                <c:pt idx="216">
                  <c:v>2116</c:v>
                </c:pt>
                <c:pt idx="217">
                  <c:v>2117</c:v>
                </c:pt>
                <c:pt idx="218">
                  <c:v>2118</c:v>
                </c:pt>
                <c:pt idx="219">
                  <c:v>2119</c:v>
                </c:pt>
                <c:pt idx="220">
                  <c:v>2120</c:v>
                </c:pt>
                <c:pt idx="221">
                  <c:v>2121</c:v>
                </c:pt>
                <c:pt idx="222">
                  <c:v>2122</c:v>
                </c:pt>
                <c:pt idx="223">
                  <c:v>2123</c:v>
                </c:pt>
                <c:pt idx="224">
                  <c:v>2124</c:v>
                </c:pt>
                <c:pt idx="225">
                  <c:v>2125</c:v>
                </c:pt>
                <c:pt idx="226">
                  <c:v>2126</c:v>
                </c:pt>
                <c:pt idx="227">
                  <c:v>2127</c:v>
                </c:pt>
                <c:pt idx="228">
                  <c:v>2128</c:v>
                </c:pt>
                <c:pt idx="229">
                  <c:v>2129</c:v>
                </c:pt>
                <c:pt idx="230">
                  <c:v>2130</c:v>
                </c:pt>
                <c:pt idx="231">
                  <c:v>2131</c:v>
                </c:pt>
                <c:pt idx="232">
                  <c:v>2132</c:v>
                </c:pt>
                <c:pt idx="233">
                  <c:v>2133</c:v>
                </c:pt>
                <c:pt idx="234">
                  <c:v>2134</c:v>
                </c:pt>
                <c:pt idx="235">
                  <c:v>2135</c:v>
                </c:pt>
                <c:pt idx="236">
                  <c:v>2136</c:v>
                </c:pt>
                <c:pt idx="237">
                  <c:v>2137</c:v>
                </c:pt>
                <c:pt idx="238">
                  <c:v>2138</c:v>
                </c:pt>
                <c:pt idx="239">
                  <c:v>2139</c:v>
                </c:pt>
                <c:pt idx="240">
                  <c:v>2140</c:v>
                </c:pt>
                <c:pt idx="241">
                  <c:v>2141</c:v>
                </c:pt>
                <c:pt idx="242">
                  <c:v>2142</c:v>
                </c:pt>
                <c:pt idx="243">
                  <c:v>2143</c:v>
                </c:pt>
                <c:pt idx="244">
                  <c:v>2144</c:v>
                </c:pt>
                <c:pt idx="245">
                  <c:v>2145</c:v>
                </c:pt>
                <c:pt idx="246">
                  <c:v>2146</c:v>
                </c:pt>
                <c:pt idx="247">
                  <c:v>2147</c:v>
                </c:pt>
                <c:pt idx="248">
                  <c:v>2148</c:v>
                </c:pt>
                <c:pt idx="249">
                  <c:v>2149</c:v>
                </c:pt>
                <c:pt idx="250">
                  <c:v>2150</c:v>
                </c:pt>
                <c:pt idx="251">
                  <c:v>2151</c:v>
                </c:pt>
                <c:pt idx="252">
                  <c:v>2152</c:v>
                </c:pt>
                <c:pt idx="253">
                  <c:v>2153</c:v>
                </c:pt>
                <c:pt idx="254">
                  <c:v>2154</c:v>
                </c:pt>
                <c:pt idx="255">
                  <c:v>2155</c:v>
                </c:pt>
                <c:pt idx="256">
                  <c:v>2156</c:v>
                </c:pt>
                <c:pt idx="257">
                  <c:v>2157</c:v>
                </c:pt>
                <c:pt idx="258">
                  <c:v>2158</c:v>
                </c:pt>
                <c:pt idx="259">
                  <c:v>2159</c:v>
                </c:pt>
                <c:pt idx="260">
                  <c:v>2160</c:v>
                </c:pt>
                <c:pt idx="261">
                  <c:v>2161</c:v>
                </c:pt>
                <c:pt idx="262">
                  <c:v>2162</c:v>
                </c:pt>
                <c:pt idx="263">
                  <c:v>2163</c:v>
                </c:pt>
                <c:pt idx="264">
                  <c:v>2164</c:v>
                </c:pt>
                <c:pt idx="265">
                  <c:v>2165</c:v>
                </c:pt>
                <c:pt idx="266">
                  <c:v>2166</c:v>
                </c:pt>
                <c:pt idx="267">
                  <c:v>2167</c:v>
                </c:pt>
                <c:pt idx="268">
                  <c:v>2168</c:v>
                </c:pt>
                <c:pt idx="269">
                  <c:v>2169</c:v>
                </c:pt>
                <c:pt idx="270">
                  <c:v>2170</c:v>
                </c:pt>
                <c:pt idx="271">
                  <c:v>2171</c:v>
                </c:pt>
                <c:pt idx="272">
                  <c:v>2172</c:v>
                </c:pt>
                <c:pt idx="273">
                  <c:v>2173</c:v>
                </c:pt>
                <c:pt idx="274">
                  <c:v>2174</c:v>
                </c:pt>
                <c:pt idx="275">
                  <c:v>2175</c:v>
                </c:pt>
                <c:pt idx="276">
                  <c:v>2176</c:v>
                </c:pt>
                <c:pt idx="277">
                  <c:v>2177</c:v>
                </c:pt>
                <c:pt idx="278">
                  <c:v>2178</c:v>
                </c:pt>
                <c:pt idx="279">
                  <c:v>2179</c:v>
                </c:pt>
                <c:pt idx="280">
                  <c:v>2180</c:v>
                </c:pt>
                <c:pt idx="281">
                  <c:v>2181</c:v>
                </c:pt>
                <c:pt idx="282">
                  <c:v>2182</c:v>
                </c:pt>
                <c:pt idx="283">
                  <c:v>2183</c:v>
                </c:pt>
                <c:pt idx="284">
                  <c:v>2184</c:v>
                </c:pt>
                <c:pt idx="285">
                  <c:v>2185</c:v>
                </c:pt>
                <c:pt idx="286">
                  <c:v>2186</c:v>
                </c:pt>
                <c:pt idx="287">
                  <c:v>2187</c:v>
                </c:pt>
                <c:pt idx="288">
                  <c:v>2188</c:v>
                </c:pt>
                <c:pt idx="289">
                  <c:v>2189</c:v>
                </c:pt>
                <c:pt idx="290">
                  <c:v>2190</c:v>
                </c:pt>
                <c:pt idx="291">
                  <c:v>2191</c:v>
                </c:pt>
                <c:pt idx="292">
                  <c:v>2192</c:v>
                </c:pt>
                <c:pt idx="293">
                  <c:v>2193</c:v>
                </c:pt>
                <c:pt idx="294">
                  <c:v>2194</c:v>
                </c:pt>
                <c:pt idx="295">
                  <c:v>2195</c:v>
                </c:pt>
                <c:pt idx="296">
                  <c:v>2196</c:v>
                </c:pt>
                <c:pt idx="297">
                  <c:v>2197</c:v>
                </c:pt>
                <c:pt idx="298">
                  <c:v>2198</c:v>
                </c:pt>
                <c:pt idx="299">
                  <c:v>2199</c:v>
                </c:pt>
                <c:pt idx="300">
                  <c:v>2200</c:v>
                </c:pt>
              </c:numCache>
            </c:numRef>
          </c:cat>
          <c:val>
            <c:numRef>
              <c:f>Calculs!$D$13:$D$313</c:f>
              <c:numCache>
                <c:ptCount val="301"/>
                <c:pt idx="0">
                  <c:v>1.0039355805815034E-05</c:v>
                </c:pt>
                <c:pt idx="1">
                  <c:v>1.1301536782979577E-05</c:v>
                </c:pt>
                <c:pt idx="2">
                  <c:v>1.2709772438902898E-05</c:v>
                </c:pt>
                <c:pt idx="3">
                  <c:v>1.427929241953463E-05</c:v>
                </c:pt>
                <c:pt idx="4">
                  <c:v>1.6026705830118435E-05</c:v>
                </c:pt>
                <c:pt idx="5">
                  <c:v>1.7970101655187915E-05</c:v>
                </c:pt>
                <c:pt idx="6">
                  <c:v>2.012915374282592E-05</c:v>
                </c:pt>
                <c:pt idx="7">
                  <c:v>2.2525230250230996E-05</c:v>
                </c:pt>
                <c:pt idx="8">
                  <c:v>2.5181507402380876E-05</c:v>
                </c:pt>
                <c:pt idx="9">
                  <c:v>2.812308736609535E-05</c:v>
                </c:pt>
                <c:pt idx="10">
                  <c:v>3.137711998803623E-05</c:v>
                </c:pt>
                <c:pt idx="11">
                  <c:v>3.4972928087136145E-05</c:v>
                </c:pt>
                <c:pt idx="12">
                  <c:v>3.894213592966153E-05</c:v>
                </c:pt>
                <c:pt idx="13">
                  <c:v>4.331880044867733E-05</c:v>
                </c:pt>
                <c:pt idx="14">
                  <c:v>4.813954469923548E-05</c:v>
                </c:pt>
                <c:pt idx="15">
                  <c:v>5.3443692966357504E-05</c:v>
                </c:pt>
                <c:pt idx="16">
                  <c:v>5.927340686508857E-05</c:v>
                </c:pt>
                <c:pt idx="17">
                  <c:v>6.567382169089625E-05</c:v>
                </c:pt>
                <c:pt idx="18">
                  <c:v>7.269318219487631E-05</c:v>
                </c:pt>
                <c:pt idx="19">
                  <c:v>8.038297687208312E-05</c:v>
                </c:pt>
                <c:pt idx="20">
                  <c:v>8.879806976337933E-05</c:v>
                </c:pt>
                <c:pt idx="21">
                  <c:v>9.799682868212607E-05</c:v>
                </c:pt>
                <c:pt idx="22">
                  <c:v>0.00010804124868752608</c:v>
                </c:pt>
                <c:pt idx="23">
                  <c:v>0.00011899706953727519</c:v>
                </c:pt>
                <c:pt idx="24">
                  <c:v>0.00013093388576424717</c:v>
                </c:pt>
                <c:pt idx="25">
                  <c:v>0.0001439252479361803</c:v>
                </c:pt>
                <c:pt idx="26">
                  <c:v>0.00015804875357477744</c:v>
                </c:pt>
                <c:pt idx="27">
                  <c:v>0.0001733861261323713</c:v>
                </c:pt>
                <c:pt idx="28">
                  <c:v>0.00019002328035150443</c:v>
                </c:pt>
                <c:pt idx="29">
                  <c:v>0.0002080503722666549</c:v>
                </c:pt>
                <c:pt idx="30">
                  <c:v>0.0002275618320491754</c:v>
                </c:pt>
                <c:pt idx="31">
                  <c:v>0.000248656377847623</c:v>
                </c:pt>
                <c:pt idx="32">
                  <c:v>0.00027143700873738974</c:v>
                </c:pt>
                <c:pt idx="33">
                  <c:v>0.00029601097486726204</c:v>
                </c:pt>
                <c:pt idx="34">
                  <c:v>0.0003224897228776221</c:v>
                </c:pt>
                <c:pt idx="35">
                  <c:v>0.0003509888146668073</c:v>
                </c:pt>
                <c:pt idx="36">
                  <c:v>0.0003816278176000152</c:v>
                </c:pt>
                <c:pt idx="37">
                  <c:v>0.00041453016429036243</c:v>
                </c:pt>
                <c:pt idx="38">
                  <c:v>0.0004498229801355171</c:v>
                </c:pt>
                <c:pt idx="39">
                  <c:v>0.0004876368768668679</c:v>
                </c:pt>
                <c:pt idx="40">
                  <c:v>0.0005281057104625204</c:v>
                </c:pt>
                <c:pt idx="41">
                  <c:v>0.000571366301891444</c:v>
                </c:pt>
                <c:pt idx="42">
                  <c:v>0.0006175581192946144</c:v>
                </c:pt>
                <c:pt idx="43">
                  <c:v>0.0006668229203706129</c:v>
                </c:pt>
                <c:pt idx="44">
                  <c:v>0.0007193043539183001</c:v>
                </c:pt>
                <c:pt idx="45">
                  <c:v>0.0007751475196980756</c:v>
                </c:pt>
                <c:pt idx="46">
                  <c:v>0.0008344984860058932</c:v>
                </c:pt>
                <c:pt idx="47">
                  <c:v>0.0008975037646103445</c:v>
                </c:pt>
                <c:pt idx="48">
                  <c:v>0.0009643097429822645</c:v>
                </c:pt>
                <c:pt idx="49">
                  <c:v>0.001035062074047664</c:v>
                </c:pt>
                <c:pt idx="50">
                  <c:v>0.0011099050240172643</c:v>
                </c:pt>
                <c:pt idx="51">
                  <c:v>0.001188980779188151</c:v>
                </c:pt>
                <c:pt idx="52">
                  <c:v>0.001272428712973385</c:v>
                </c:pt>
                <c:pt idx="53">
                  <c:v>0.0013603846147918217</c:v>
                </c:pt>
                <c:pt idx="54">
                  <c:v>0.0014529798828405997</c:v>
                </c:pt>
                <c:pt idx="55">
                  <c:v>0.0015503406831741643</c:v>
                </c:pt>
                <c:pt idx="56">
                  <c:v>0.0016525870779233807</c:v>
                </c:pt>
                <c:pt idx="57">
                  <c:v>0.001759832125903079</c:v>
                </c:pt>
                <c:pt idx="58">
                  <c:v>0.0018721809592727853</c:v>
                </c:pt>
                <c:pt idx="59">
                  <c:v>0.001989729840329729</c:v>
                </c:pt>
                <c:pt idx="60">
                  <c:v>0.002112565202921513</c:v>
                </c:pt>
                <c:pt idx="61">
                  <c:v>0.0022407626833639708</c:v>
                </c:pt>
                <c:pt idx="62">
                  <c:v>0.0023743861461333815</c:v>
                </c:pt>
                <c:pt idx="63">
                  <c:v>0.0025134867099669725</c:v>
                </c:pt>
                <c:pt idx="64">
                  <c:v>0.002658101780346946</c:v>
                </c:pt>
                <c:pt idx="65">
                  <c:v>0.0028082540946566207</c:v>
                </c:pt>
                <c:pt idx="66">
                  <c:v>0.0029639507865780713</c:v>
                </c:pt>
                <c:pt idx="67">
                  <c:v>0.003125182476544443</c:v>
                </c:pt>
                <c:pt idx="68">
                  <c:v>0.0032919223952625155</c:v>
                </c:pt>
                <c:pt idx="69">
                  <c:v>0.0034641255474778727</c:v>
                </c:pt>
                <c:pt idx="70">
                  <c:v>0.0036417279232622717</c:v>
                </c:pt>
                <c:pt idx="71">
                  <c:v>0.0038246457641567242</c:v>
                </c:pt>
                <c:pt idx="72">
                  <c:v>0.004012774891501147</c:v>
                </c:pt>
                <c:pt idx="73">
                  <c:v>0.004205990104219144</c:v>
                </c:pt>
                <c:pt idx="74">
                  <c:v>0.004404144653202114</c:v>
                </c:pt>
                <c:pt idx="75">
                  <c:v>0.004607069799248389</c:v>
                </c:pt>
                <c:pt idx="76">
                  <c:v>0.00481457446125907</c:v>
                </c:pt>
                <c:pt idx="77">
                  <c:v>0.0050264449610716855</c:v>
                </c:pt>
                <c:pt idx="78">
                  <c:v>0.005242444870925626</c:v>
                </c:pt>
                <c:pt idx="79">
                  <c:v>0.005462314969099868</c:v>
                </c:pt>
                <c:pt idx="80">
                  <c:v>0.005685773308744863</c:v>
                </c:pt>
                <c:pt idx="81">
                  <c:v>0.00591251540434852</c:v>
                </c:pt>
                <c:pt idx="82">
                  <c:v>0.006142214539633503</c:v>
                </c:pt>
                <c:pt idx="83">
                  <c:v>0.006374522199982728</c:v>
                </c:pt>
                <c:pt idx="84">
                  <c:v>0.006609068631736125</c:v>
                </c:pt>
                <c:pt idx="85">
                  <c:v>0.006845463529898979</c:v>
                </c:pt>
                <c:pt idx="86">
                  <c:v>0.007083296854955893</c:v>
                </c:pt>
                <c:pt idx="87">
                  <c:v>0.007322139778600605</c:v>
                </c:pt>
                <c:pt idx="88">
                  <c:v>0.007561545757277183</c:v>
                </c:pt>
                <c:pt idx="89">
                  <c:v>0.007801051731489582</c:v>
                </c:pt>
                <c:pt idx="90">
                  <c:v>0.008040179447881978</c:v>
                </c:pt>
                <c:pt idx="91">
                  <c:v>0.00827843690012961</c:v>
                </c:pt>
                <c:pt idx="92">
                  <c:v>0.008515319883717657</c:v>
                </c:pt>
                <c:pt idx="93">
                  <c:v>0.008750313658732444</c:v>
                </c:pt>
                <c:pt idx="94">
                  <c:v>0.008982894713854219</c:v>
                </c:pt>
                <c:pt idx="95">
                  <c:v>0.009212532623832446</c:v>
                </c:pt>
                <c:pt idx="96">
                  <c:v>0.009438691991852382</c:v>
                </c:pt>
                <c:pt idx="97">
                  <c:v>0.009660834467374197</c:v>
                </c:pt>
                <c:pt idx="98">
                  <c:v>0.009878420829251994</c:v>
                </c:pt>
                <c:pt idx="99">
                  <c:v>0.010090913123227898</c:v>
                </c:pt>
                <c:pt idx="100">
                  <c:v>0.010297776842254072</c:v>
                </c:pt>
                <c:pt idx="101">
                  <c:v>0.010498483137530388</c:v>
                </c:pt>
                <c:pt idx="102">
                  <c:v>0.010692511047664567</c:v>
                </c:pt>
                <c:pt idx="103">
                  <c:v>0.010879349732970738</c:v>
                </c:pt>
                <c:pt idx="104">
                  <c:v>0.011058500701627443</c:v>
                </c:pt>
                <c:pt idx="105">
                  <c:v>0.011229480014221185</c:v>
                </c:pt>
                <c:pt idx="106">
                  <c:v>0.011391820453110723</c:v>
                </c:pt>
                <c:pt idx="107">
                  <c:v>0.011545073643062885</c:v>
                </c:pt>
                <c:pt idx="108">
                  <c:v>0.011688812109734483</c:v>
                </c:pt>
                <c:pt idx="109">
                  <c:v>0.011822631262807602</c:v>
                </c:pt>
                <c:pt idx="110">
                  <c:v>0.011946151290926486</c:v>
                </c:pt>
                <c:pt idx="111">
                  <c:v>0.012059018956032206</c:v>
                </c:pt>
                <c:pt idx="112">
                  <c:v>0.012160909275243213</c:v>
                </c:pt>
                <c:pt idx="113">
                  <c:v>0.01225152707908258</c:v>
                </c:pt>
                <c:pt idx="114">
                  <c:v>0.012330608435600987</c:v>
                </c:pt>
                <c:pt idx="115">
                  <c:v>0.012397921930782931</c:v>
                </c:pt>
                <c:pt idx="116">
                  <c:v>0.012453269796545353</c:v>
                </c:pt>
                <c:pt idx="117">
                  <c:v>0.012496488878635498</c:v>
                </c:pt>
                <c:pt idx="118">
                  <c:v>0.012527451437799611</c:v>
                </c:pt>
                <c:pt idx="119">
                  <c:v>0.012546065778717589</c:v>
                </c:pt>
                <c:pt idx="120">
                  <c:v>0.012552276702370418</c:v>
                </c:pt>
                <c:pt idx="121">
                  <c:v>0.012546065778717589</c:v>
                </c:pt>
                <c:pt idx="122">
                  <c:v>0.012527451437799611</c:v>
                </c:pt>
                <c:pt idx="123">
                  <c:v>0.012496488878635498</c:v>
                </c:pt>
                <c:pt idx="124">
                  <c:v>0.012453269796545353</c:v>
                </c:pt>
                <c:pt idx="125">
                  <c:v>0.012397921930782931</c:v>
                </c:pt>
                <c:pt idx="126">
                  <c:v>0.012330608435600987</c:v>
                </c:pt>
                <c:pt idx="127">
                  <c:v>0.01225152707908258</c:v>
                </c:pt>
                <c:pt idx="128">
                  <c:v>0.012160909275243213</c:v>
                </c:pt>
                <c:pt idx="129">
                  <c:v>0.012059018956032206</c:v>
                </c:pt>
                <c:pt idx="130">
                  <c:v>0.011946151290926486</c:v>
                </c:pt>
                <c:pt idx="131">
                  <c:v>0.011822631262807602</c:v>
                </c:pt>
                <c:pt idx="132">
                  <c:v>0.011688812109734483</c:v>
                </c:pt>
                <c:pt idx="133">
                  <c:v>0.011545073643062885</c:v>
                </c:pt>
                <c:pt idx="134">
                  <c:v>0.011391820453110723</c:v>
                </c:pt>
                <c:pt idx="135">
                  <c:v>0.011229480014221185</c:v>
                </c:pt>
                <c:pt idx="136">
                  <c:v>0.011058500701627443</c:v>
                </c:pt>
                <c:pt idx="137">
                  <c:v>0.010879349732970738</c:v>
                </c:pt>
                <c:pt idx="138">
                  <c:v>0.010692511047664567</c:v>
                </c:pt>
                <c:pt idx="139">
                  <c:v>0.010498483137530388</c:v>
                </c:pt>
                <c:pt idx="140">
                  <c:v>0.010297776842254072</c:v>
                </c:pt>
                <c:pt idx="141">
                  <c:v>0.010090913123227898</c:v>
                </c:pt>
                <c:pt idx="142">
                  <c:v>0.009878420829251994</c:v>
                </c:pt>
                <c:pt idx="143">
                  <c:v>0.009660834467374197</c:v>
                </c:pt>
                <c:pt idx="144">
                  <c:v>0.009438691991852382</c:v>
                </c:pt>
                <c:pt idx="145">
                  <c:v>0.009212532623832446</c:v>
                </c:pt>
                <c:pt idx="146">
                  <c:v>0.008982894713854219</c:v>
                </c:pt>
                <c:pt idx="147">
                  <c:v>0.008750313658732444</c:v>
                </c:pt>
                <c:pt idx="148">
                  <c:v>0.008515319883717657</c:v>
                </c:pt>
                <c:pt idx="149">
                  <c:v>0.00827843690012961</c:v>
                </c:pt>
                <c:pt idx="150">
                  <c:v>0.008040179447881978</c:v>
                </c:pt>
                <c:pt idx="151">
                  <c:v>0.007801051731489582</c:v>
                </c:pt>
                <c:pt idx="152">
                  <c:v>0.007561545757277183</c:v>
                </c:pt>
                <c:pt idx="153">
                  <c:v>0.007322139778600605</c:v>
                </c:pt>
                <c:pt idx="154">
                  <c:v>0.007083296854955893</c:v>
                </c:pt>
                <c:pt idx="155">
                  <c:v>0.006845463529898979</c:v>
                </c:pt>
                <c:pt idx="156">
                  <c:v>0.006609068631736125</c:v>
                </c:pt>
                <c:pt idx="157">
                  <c:v>0.006374522199982728</c:v>
                </c:pt>
                <c:pt idx="158">
                  <c:v>0.006142214539633503</c:v>
                </c:pt>
                <c:pt idx="159">
                  <c:v>0.00591251540434852</c:v>
                </c:pt>
                <c:pt idx="160">
                  <c:v>0.005685773308744863</c:v>
                </c:pt>
                <c:pt idx="161">
                  <c:v>0.005462314969099868</c:v>
                </c:pt>
                <c:pt idx="162">
                  <c:v>0.005242444870925626</c:v>
                </c:pt>
                <c:pt idx="163">
                  <c:v>0.0050264449610716855</c:v>
                </c:pt>
                <c:pt idx="164">
                  <c:v>0.00481457446125907</c:v>
                </c:pt>
                <c:pt idx="165">
                  <c:v>0.004607069799248389</c:v>
                </c:pt>
                <c:pt idx="166">
                  <c:v>0.004404144653202114</c:v>
                </c:pt>
                <c:pt idx="167">
                  <c:v>0.004205990104219144</c:v>
                </c:pt>
                <c:pt idx="168">
                  <c:v>0.004012774891501147</c:v>
                </c:pt>
                <c:pt idx="169">
                  <c:v>0.0038246457641567242</c:v>
                </c:pt>
                <c:pt idx="170">
                  <c:v>0.0036417279232622717</c:v>
                </c:pt>
                <c:pt idx="171">
                  <c:v>0.0034641255474778727</c:v>
                </c:pt>
                <c:pt idx="172">
                  <c:v>0.0032919223952625155</c:v>
                </c:pt>
                <c:pt idx="173">
                  <c:v>0.003125182476544443</c:v>
                </c:pt>
                <c:pt idx="174">
                  <c:v>0.0029639507865780713</c:v>
                </c:pt>
                <c:pt idx="175">
                  <c:v>0.0028082540946566207</c:v>
                </c:pt>
                <c:pt idx="176">
                  <c:v>0.002658101780346946</c:v>
                </c:pt>
                <c:pt idx="177">
                  <c:v>0.0025134867099669725</c:v>
                </c:pt>
                <c:pt idx="178">
                  <c:v>0.0023743861461333815</c:v>
                </c:pt>
                <c:pt idx="179">
                  <c:v>0.0022407626833639708</c:v>
                </c:pt>
                <c:pt idx="180">
                  <c:v>0.002112565202921513</c:v>
                </c:pt>
                <c:pt idx="181">
                  <c:v>0.001989729840329729</c:v>
                </c:pt>
                <c:pt idx="182">
                  <c:v>0.0018721809592727853</c:v>
                </c:pt>
                <c:pt idx="183">
                  <c:v>0.001759832125903079</c:v>
                </c:pt>
                <c:pt idx="184">
                  <c:v>0.0016525870779233807</c:v>
                </c:pt>
                <c:pt idx="185">
                  <c:v>0.0015503406831741643</c:v>
                </c:pt>
                <c:pt idx="186">
                  <c:v>0.0014529798828405997</c:v>
                </c:pt>
                <c:pt idx="187">
                  <c:v>0.0013603846147918217</c:v>
                </c:pt>
                <c:pt idx="188">
                  <c:v>0.001272428712973385</c:v>
                </c:pt>
                <c:pt idx="189">
                  <c:v>0.001188980779188151</c:v>
                </c:pt>
                <c:pt idx="190">
                  <c:v>0.0011099050240172643</c:v>
                </c:pt>
                <c:pt idx="191">
                  <c:v>0.001035062074047664</c:v>
                </c:pt>
                <c:pt idx="192">
                  <c:v>0.0009643097429822645</c:v>
                </c:pt>
                <c:pt idx="193">
                  <c:v>0.0008975037646103445</c:v>
                </c:pt>
                <c:pt idx="194">
                  <c:v>0.0008344984860058932</c:v>
                </c:pt>
                <c:pt idx="195">
                  <c:v>0.0007751475196980756</c:v>
                </c:pt>
                <c:pt idx="196">
                  <c:v>0.0007193043539183001</c:v>
                </c:pt>
                <c:pt idx="197">
                  <c:v>0.0006668229203706129</c:v>
                </c:pt>
                <c:pt idx="198">
                  <c:v>0.0006175581192946144</c:v>
                </c:pt>
                <c:pt idx="199">
                  <c:v>0.000571366301891444</c:v>
                </c:pt>
                <c:pt idx="200">
                  <c:v>0.0005281057104625204</c:v>
                </c:pt>
                <c:pt idx="201">
                  <c:v>0.0004876368768668679</c:v>
                </c:pt>
                <c:pt idx="202">
                  <c:v>0.0004498229801355171</c:v>
                </c:pt>
                <c:pt idx="203">
                  <c:v>0.00041453016429036243</c:v>
                </c:pt>
                <c:pt idx="204">
                  <c:v>0.0003816278176000152</c:v>
                </c:pt>
                <c:pt idx="205">
                  <c:v>0.0003509888146668073</c:v>
                </c:pt>
                <c:pt idx="206">
                  <c:v>0.0003224897228776221</c:v>
                </c:pt>
                <c:pt idx="207">
                  <c:v>0.00029601097486726204</c:v>
                </c:pt>
                <c:pt idx="208">
                  <c:v>0.00027143700873738974</c:v>
                </c:pt>
                <c:pt idx="209">
                  <c:v>0.000248656377847623</c:v>
                </c:pt>
                <c:pt idx="210">
                  <c:v>0.0002275618320491754</c:v>
                </c:pt>
                <c:pt idx="211">
                  <c:v>0.0002080503722666549</c:v>
                </c:pt>
                <c:pt idx="212">
                  <c:v>0.00019002328035150443</c:v>
                </c:pt>
                <c:pt idx="213">
                  <c:v>0.0001733861261323713</c:v>
                </c:pt>
                <c:pt idx="214">
                  <c:v>0.00015804875357477744</c:v>
                </c:pt>
                <c:pt idx="215">
                  <c:v>0.0001439252479361803</c:v>
                </c:pt>
                <c:pt idx="216">
                  <c:v>0.00013093388576424717</c:v>
                </c:pt>
                <c:pt idx="217">
                  <c:v>0.00011899706953727519</c:v>
                </c:pt>
                <c:pt idx="218">
                  <c:v>0.00010804124868752608</c:v>
                </c:pt>
                <c:pt idx="219">
                  <c:v>9.799682868212607E-05</c:v>
                </c:pt>
                <c:pt idx="220">
                  <c:v>8.879806976337933E-05</c:v>
                </c:pt>
                <c:pt idx="221">
                  <c:v>8.038297687208312E-05</c:v>
                </c:pt>
                <c:pt idx="222">
                  <c:v>7.269318219487631E-05</c:v>
                </c:pt>
                <c:pt idx="223">
                  <c:v>6.567382169089625E-05</c:v>
                </c:pt>
                <c:pt idx="224">
                  <c:v>5.927340686508857E-05</c:v>
                </c:pt>
                <c:pt idx="225">
                  <c:v>5.3443692966357504E-05</c:v>
                </c:pt>
                <c:pt idx="226">
                  <c:v>4.813954469923548E-05</c:v>
                </c:pt>
                <c:pt idx="227">
                  <c:v>4.331880044867733E-05</c:v>
                </c:pt>
                <c:pt idx="228">
                  <c:v>3.894213592966153E-05</c:v>
                </c:pt>
                <c:pt idx="229">
                  <c:v>3.4972928087136145E-05</c:v>
                </c:pt>
                <c:pt idx="230">
                  <c:v>3.137711998803623E-05</c:v>
                </c:pt>
                <c:pt idx="231">
                  <c:v>2.812308736609535E-05</c:v>
                </c:pt>
                <c:pt idx="232">
                  <c:v>2.5181507402380876E-05</c:v>
                </c:pt>
                <c:pt idx="233">
                  <c:v>2.2525230250230996E-05</c:v>
                </c:pt>
                <c:pt idx="234">
                  <c:v>2.012915374282592E-05</c:v>
                </c:pt>
                <c:pt idx="235">
                  <c:v>1.7970101655187915E-05</c:v>
                </c:pt>
                <c:pt idx="236">
                  <c:v>1.6026705830118435E-05</c:v>
                </c:pt>
                <c:pt idx="237">
                  <c:v>1.427929241953463E-05</c:v>
                </c:pt>
                <c:pt idx="238">
                  <c:v>1.2709772438902898E-05</c:v>
                </c:pt>
                <c:pt idx="239">
                  <c:v>1.1301536782979577E-05</c:v>
                </c:pt>
                <c:pt idx="240">
                  <c:v>1.0039355805815034E-05</c:v>
                </c:pt>
                <c:pt idx="241">
                  <c:v>8.909283526879292E-06</c:v>
                </c:pt>
                <c:pt idx="242">
                  <c:v>7.898566488115675E-06</c:v>
                </c:pt>
                <c:pt idx="243">
                  <c:v>6.995557253590086E-06</c:v>
                </c:pt>
                <c:pt idx="244">
                  <c:v>6.189632514020706E-06</c:v>
                </c:pt>
                <c:pt idx="245">
                  <c:v>5.4711157326728465E-06</c:v>
                </c:pt>
                <c:pt idx="246">
                  <c:v>4.831204246698529E-06</c:v>
                </c:pt>
                <c:pt idx="247">
                  <c:v>4.261900718792276E-06</c:v>
                </c:pt>
                <c:pt idx="248">
                  <c:v>3.755948817818332E-06</c:v>
                </c:pt>
                <c:pt idx="249">
                  <c:v>3.306772993630659E-06</c:v>
                </c:pt>
                <c:pt idx="250">
                  <c:v>2.908422200444454E-06</c:v>
                </c:pt>
                <c:pt idx="251">
                  <c:v>2.5555174146164657E-06</c:v>
                </c:pt>
                <c:pt idx="252">
                  <c:v>2.243202786343171E-06</c:v>
                </c:pt>
                <c:pt idx="253">
                  <c:v>1.9671002603882522E-06</c:v>
                </c:pt>
                <c:pt idx="254">
                  <c:v>1.7232674983066998E-06</c:v>
                </c:pt>
                <c:pt idx="255">
                  <c:v>1.5081589335528705E-06</c:v>
                </c:pt>
                <c:pt idx="256">
                  <c:v>1.3185897911628763E-06</c:v>
                </c:pt>
                <c:pt idx="257">
                  <c:v>1.1517029052159752E-06</c:v>
                </c:pt>
                <c:pt idx="258">
                  <c:v>1.004938169843226E-06</c:v>
                </c:pt>
                <c:pt idx="259">
                  <c:v>8.760044630129463E-07</c:v>
                </c:pt>
                <c:pt idx="260">
                  <c:v>7.628538865404407E-07</c:v>
                </c:pt>
                <c:pt idx="261">
                  <c:v>6.636581706136181E-07</c:v>
                </c:pt>
                <c:pt idx="262">
                  <c:v>5.767870964768679E-07</c:v>
                </c:pt>
                <c:pt idx="263">
                  <c:v>5.007887966636884E-07</c:v>
                </c:pt>
                <c:pt idx="264">
                  <c:v>4.343717982152232E-07</c:v>
                </c:pt>
                <c:pt idx="265">
                  <c:v>3.7638868057817953E-07</c:v>
                </c:pt>
                <c:pt idx="266">
                  <c:v>3.2582122626227453E-07</c:v>
                </c:pt>
                <c:pt idx="267">
                  <c:v>2.817669487842651E-07</c:v>
                </c:pt>
                <c:pt idx="268">
                  <c:v>2.43426888871277E-07</c:v>
                </c:pt>
                <c:pt idx="269">
                  <c:v>2.1009457628724317E-07</c:v>
                </c:pt>
                <c:pt idx="270">
                  <c:v>1.8114606093706543E-07</c:v>
                </c:pt>
                <c:pt idx="271">
                  <c:v>1.5603092305495734E-07</c:v>
                </c:pt>
                <c:pt idx="272">
                  <c:v>1.3426417826414146E-07</c:v>
                </c:pt>
                <c:pt idx="273">
                  <c:v>1.1541899907842442E-07</c:v>
                </c:pt>
                <c:pt idx="274">
                  <c:v>9.91201799813332E-08</c:v>
                </c:pt>
                <c:pt idx="275">
                  <c:v>8.503827854950241E-08</c:v>
                </c:pt>
                <c:pt idx="276">
                  <c:v>7.288437017225275E-08</c:v>
                </c:pt>
                <c:pt idx="277">
                  <c:v>6.240535875106987E-08</c:v>
                </c:pt>
                <c:pt idx="278">
                  <c:v>5.337979033665894E-08</c:v>
                </c:pt>
                <c:pt idx="279">
                  <c:v>4.561412097607111E-08</c:v>
                </c:pt>
                <c:pt idx="280">
                  <c:v>3.89393940992974E-08</c:v>
                </c:pt>
                <c:pt idx="281">
                  <c:v>3.3208286577117455E-08</c:v>
                </c:pt>
                <c:pt idx="282">
                  <c:v>2.8292486135133528E-08</c:v>
                </c:pt>
                <c:pt idx="283">
                  <c:v>2.4080366119596015E-08</c:v>
                </c:pt>
                <c:pt idx="284">
                  <c:v>2.04749266868543E-08</c:v>
                </c:pt>
                <c:pt idx="285">
                  <c:v>1.7391974339039627E-08</c:v>
                </c:pt>
                <c:pt idx="286">
                  <c:v>1.4758514363640673E-08</c:v>
                </c:pt>
                <c:pt idx="287">
                  <c:v>1.2511333164238594E-08</c:v>
                </c:pt>
                <c:pt idx="288">
                  <c:v>1.0595749704448866E-08</c:v>
                </c:pt>
                <c:pt idx="289">
                  <c:v>8.964517337889127E-09</c:v>
                </c:pt>
                <c:pt idx="290">
                  <c:v>7.576859174626839E-09</c:v>
                </c:pt>
                <c:pt idx="291">
                  <c:v>6.397621849867481E-09</c:v>
                </c:pt>
                <c:pt idx="292">
                  <c:v>5.396534124272341E-09</c:v>
                </c:pt>
                <c:pt idx="293">
                  <c:v>4.547558167649469E-09</c:v>
                </c:pt>
                <c:pt idx="294">
                  <c:v>3.82832266893736E-09</c:v>
                </c:pt>
                <c:pt idx="295">
                  <c:v>3.2196280851290965E-09</c:v>
                </c:pt>
                <c:pt idx="296">
                  <c:v>2.7050153993912493E-09</c:v>
                </c:pt>
                <c:pt idx="297">
                  <c:v>2.270390713007493E-09</c:v>
                </c:pt>
                <c:pt idx="298">
                  <c:v>1.9036988553561467E-09</c:v>
                </c:pt>
                <c:pt idx="299">
                  <c:v>1.5946399688795008E-09</c:v>
                </c:pt>
                <c:pt idx="300">
                  <c:v>1.334423719412346E-09</c:v>
                </c:pt>
              </c:numCache>
            </c:numRef>
          </c:val>
        </c:ser>
        <c:ser>
          <c:idx val="1"/>
          <c:order val="1"/>
          <c:tx>
            <c:v>B(4040;p)</c:v>
          </c:tx>
          <c:spPr>
            <a:solidFill>
              <a:srgbClr val="FCD5B5">
                <a:alpha val="7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Calculs!$A$13:$A$313</c:f>
              <c:numCache>
                <c:ptCount val="3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  <c:pt idx="121">
                  <c:v>2021</c:v>
                </c:pt>
                <c:pt idx="122">
                  <c:v>2022</c:v>
                </c:pt>
                <c:pt idx="123">
                  <c:v>2023</c:v>
                </c:pt>
                <c:pt idx="124">
                  <c:v>2024</c:v>
                </c:pt>
                <c:pt idx="125">
                  <c:v>2025</c:v>
                </c:pt>
                <c:pt idx="126">
                  <c:v>2026</c:v>
                </c:pt>
                <c:pt idx="127">
                  <c:v>2027</c:v>
                </c:pt>
                <c:pt idx="128">
                  <c:v>2028</c:v>
                </c:pt>
                <c:pt idx="129">
                  <c:v>2029</c:v>
                </c:pt>
                <c:pt idx="130">
                  <c:v>2030</c:v>
                </c:pt>
                <c:pt idx="131">
                  <c:v>2031</c:v>
                </c:pt>
                <c:pt idx="132">
                  <c:v>2032</c:v>
                </c:pt>
                <c:pt idx="133">
                  <c:v>2033</c:v>
                </c:pt>
                <c:pt idx="134">
                  <c:v>2034</c:v>
                </c:pt>
                <c:pt idx="135">
                  <c:v>2035</c:v>
                </c:pt>
                <c:pt idx="136">
                  <c:v>2036</c:v>
                </c:pt>
                <c:pt idx="137">
                  <c:v>2037</c:v>
                </c:pt>
                <c:pt idx="138">
                  <c:v>2038</c:v>
                </c:pt>
                <c:pt idx="139">
                  <c:v>2039</c:v>
                </c:pt>
                <c:pt idx="140">
                  <c:v>2040</c:v>
                </c:pt>
                <c:pt idx="141">
                  <c:v>2041</c:v>
                </c:pt>
                <c:pt idx="142">
                  <c:v>2042</c:v>
                </c:pt>
                <c:pt idx="143">
                  <c:v>2043</c:v>
                </c:pt>
                <c:pt idx="144">
                  <c:v>2044</c:v>
                </c:pt>
                <c:pt idx="145">
                  <c:v>2045</c:v>
                </c:pt>
                <c:pt idx="146">
                  <c:v>2046</c:v>
                </c:pt>
                <c:pt idx="147">
                  <c:v>2047</c:v>
                </c:pt>
                <c:pt idx="148">
                  <c:v>2048</c:v>
                </c:pt>
                <c:pt idx="149">
                  <c:v>2049</c:v>
                </c:pt>
                <c:pt idx="150">
                  <c:v>2050</c:v>
                </c:pt>
                <c:pt idx="151">
                  <c:v>2051</c:v>
                </c:pt>
                <c:pt idx="152">
                  <c:v>2052</c:v>
                </c:pt>
                <c:pt idx="153">
                  <c:v>2053</c:v>
                </c:pt>
                <c:pt idx="154">
                  <c:v>2054</c:v>
                </c:pt>
                <c:pt idx="155">
                  <c:v>2055</c:v>
                </c:pt>
                <c:pt idx="156">
                  <c:v>2056</c:v>
                </c:pt>
                <c:pt idx="157">
                  <c:v>2057</c:v>
                </c:pt>
                <c:pt idx="158">
                  <c:v>2058</c:v>
                </c:pt>
                <c:pt idx="159">
                  <c:v>2059</c:v>
                </c:pt>
                <c:pt idx="160">
                  <c:v>2060</c:v>
                </c:pt>
                <c:pt idx="161">
                  <c:v>2061</c:v>
                </c:pt>
                <c:pt idx="162">
                  <c:v>2062</c:v>
                </c:pt>
                <c:pt idx="163">
                  <c:v>2063</c:v>
                </c:pt>
                <c:pt idx="164">
                  <c:v>2064</c:v>
                </c:pt>
                <c:pt idx="165">
                  <c:v>2065</c:v>
                </c:pt>
                <c:pt idx="166">
                  <c:v>2066</c:v>
                </c:pt>
                <c:pt idx="167">
                  <c:v>2067</c:v>
                </c:pt>
                <c:pt idx="168">
                  <c:v>2068</c:v>
                </c:pt>
                <c:pt idx="169">
                  <c:v>2069</c:v>
                </c:pt>
                <c:pt idx="170">
                  <c:v>2070</c:v>
                </c:pt>
                <c:pt idx="171">
                  <c:v>2071</c:v>
                </c:pt>
                <c:pt idx="172">
                  <c:v>2072</c:v>
                </c:pt>
                <c:pt idx="173">
                  <c:v>2073</c:v>
                </c:pt>
                <c:pt idx="174">
                  <c:v>2074</c:v>
                </c:pt>
                <c:pt idx="175">
                  <c:v>2075</c:v>
                </c:pt>
                <c:pt idx="176">
                  <c:v>2076</c:v>
                </c:pt>
                <c:pt idx="177">
                  <c:v>2077</c:v>
                </c:pt>
                <c:pt idx="178">
                  <c:v>2078</c:v>
                </c:pt>
                <c:pt idx="179">
                  <c:v>2079</c:v>
                </c:pt>
                <c:pt idx="180">
                  <c:v>2080</c:v>
                </c:pt>
                <c:pt idx="181">
                  <c:v>2081</c:v>
                </c:pt>
                <c:pt idx="182">
                  <c:v>2082</c:v>
                </c:pt>
                <c:pt idx="183">
                  <c:v>2083</c:v>
                </c:pt>
                <c:pt idx="184">
                  <c:v>2084</c:v>
                </c:pt>
                <c:pt idx="185">
                  <c:v>2085</c:v>
                </c:pt>
                <c:pt idx="186">
                  <c:v>2086</c:v>
                </c:pt>
                <c:pt idx="187">
                  <c:v>2087</c:v>
                </c:pt>
                <c:pt idx="188">
                  <c:v>2088</c:v>
                </c:pt>
                <c:pt idx="189">
                  <c:v>2089</c:v>
                </c:pt>
                <c:pt idx="190">
                  <c:v>2090</c:v>
                </c:pt>
                <c:pt idx="191">
                  <c:v>2091</c:v>
                </c:pt>
                <c:pt idx="192">
                  <c:v>2092</c:v>
                </c:pt>
                <c:pt idx="193">
                  <c:v>2093</c:v>
                </c:pt>
                <c:pt idx="194">
                  <c:v>2094</c:v>
                </c:pt>
                <c:pt idx="195">
                  <c:v>2095</c:v>
                </c:pt>
                <c:pt idx="196">
                  <c:v>2096</c:v>
                </c:pt>
                <c:pt idx="197">
                  <c:v>2097</c:v>
                </c:pt>
                <c:pt idx="198">
                  <c:v>2098</c:v>
                </c:pt>
                <c:pt idx="199">
                  <c:v>2099</c:v>
                </c:pt>
                <c:pt idx="200">
                  <c:v>2100</c:v>
                </c:pt>
                <c:pt idx="201">
                  <c:v>2101</c:v>
                </c:pt>
                <c:pt idx="202">
                  <c:v>2102</c:v>
                </c:pt>
                <c:pt idx="203">
                  <c:v>2103</c:v>
                </c:pt>
                <c:pt idx="204">
                  <c:v>2104</c:v>
                </c:pt>
                <c:pt idx="205">
                  <c:v>2105</c:v>
                </c:pt>
                <c:pt idx="206">
                  <c:v>2106</c:v>
                </c:pt>
                <c:pt idx="207">
                  <c:v>2107</c:v>
                </c:pt>
                <c:pt idx="208">
                  <c:v>2108</c:v>
                </c:pt>
                <c:pt idx="209">
                  <c:v>2109</c:v>
                </c:pt>
                <c:pt idx="210">
                  <c:v>2110</c:v>
                </c:pt>
                <c:pt idx="211">
                  <c:v>2111</c:v>
                </c:pt>
                <c:pt idx="212">
                  <c:v>2112</c:v>
                </c:pt>
                <c:pt idx="213">
                  <c:v>2113</c:v>
                </c:pt>
                <c:pt idx="214">
                  <c:v>2114</c:v>
                </c:pt>
                <c:pt idx="215">
                  <c:v>2115</c:v>
                </c:pt>
                <c:pt idx="216">
                  <c:v>2116</c:v>
                </c:pt>
                <c:pt idx="217">
                  <c:v>2117</c:v>
                </c:pt>
                <c:pt idx="218">
                  <c:v>2118</c:v>
                </c:pt>
                <c:pt idx="219">
                  <c:v>2119</c:v>
                </c:pt>
                <c:pt idx="220">
                  <c:v>2120</c:v>
                </c:pt>
                <c:pt idx="221">
                  <c:v>2121</c:v>
                </c:pt>
                <c:pt idx="222">
                  <c:v>2122</c:v>
                </c:pt>
                <c:pt idx="223">
                  <c:v>2123</c:v>
                </c:pt>
                <c:pt idx="224">
                  <c:v>2124</c:v>
                </c:pt>
                <c:pt idx="225">
                  <c:v>2125</c:v>
                </c:pt>
                <c:pt idx="226">
                  <c:v>2126</c:v>
                </c:pt>
                <c:pt idx="227">
                  <c:v>2127</c:v>
                </c:pt>
                <c:pt idx="228">
                  <c:v>2128</c:v>
                </c:pt>
                <c:pt idx="229">
                  <c:v>2129</c:v>
                </c:pt>
                <c:pt idx="230">
                  <c:v>2130</c:v>
                </c:pt>
                <c:pt idx="231">
                  <c:v>2131</c:v>
                </c:pt>
                <c:pt idx="232">
                  <c:v>2132</c:v>
                </c:pt>
                <c:pt idx="233">
                  <c:v>2133</c:v>
                </c:pt>
                <c:pt idx="234">
                  <c:v>2134</c:v>
                </c:pt>
                <c:pt idx="235">
                  <c:v>2135</c:v>
                </c:pt>
                <c:pt idx="236">
                  <c:v>2136</c:v>
                </c:pt>
                <c:pt idx="237">
                  <c:v>2137</c:v>
                </c:pt>
                <c:pt idx="238">
                  <c:v>2138</c:v>
                </c:pt>
                <c:pt idx="239">
                  <c:v>2139</c:v>
                </c:pt>
                <c:pt idx="240">
                  <c:v>2140</c:v>
                </c:pt>
                <c:pt idx="241">
                  <c:v>2141</c:v>
                </c:pt>
                <c:pt idx="242">
                  <c:v>2142</c:v>
                </c:pt>
                <c:pt idx="243">
                  <c:v>2143</c:v>
                </c:pt>
                <c:pt idx="244">
                  <c:v>2144</c:v>
                </c:pt>
                <c:pt idx="245">
                  <c:v>2145</c:v>
                </c:pt>
                <c:pt idx="246">
                  <c:v>2146</c:v>
                </c:pt>
                <c:pt idx="247">
                  <c:v>2147</c:v>
                </c:pt>
                <c:pt idx="248">
                  <c:v>2148</c:v>
                </c:pt>
                <c:pt idx="249">
                  <c:v>2149</c:v>
                </c:pt>
                <c:pt idx="250">
                  <c:v>2150</c:v>
                </c:pt>
                <c:pt idx="251">
                  <c:v>2151</c:v>
                </c:pt>
                <c:pt idx="252">
                  <c:v>2152</c:v>
                </c:pt>
                <c:pt idx="253">
                  <c:v>2153</c:v>
                </c:pt>
                <c:pt idx="254">
                  <c:v>2154</c:v>
                </c:pt>
                <c:pt idx="255">
                  <c:v>2155</c:v>
                </c:pt>
                <c:pt idx="256">
                  <c:v>2156</c:v>
                </c:pt>
                <c:pt idx="257">
                  <c:v>2157</c:v>
                </c:pt>
                <c:pt idx="258">
                  <c:v>2158</c:v>
                </c:pt>
                <c:pt idx="259">
                  <c:v>2159</c:v>
                </c:pt>
                <c:pt idx="260">
                  <c:v>2160</c:v>
                </c:pt>
                <c:pt idx="261">
                  <c:v>2161</c:v>
                </c:pt>
                <c:pt idx="262">
                  <c:v>2162</c:v>
                </c:pt>
                <c:pt idx="263">
                  <c:v>2163</c:v>
                </c:pt>
                <c:pt idx="264">
                  <c:v>2164</c:v>
                </c:pt>
                <c:pt idx="265">
                  <c:v>2165</c:v>
                </c:pt>
                <c:pt idx="266">
                  <c:v>2166</c:v>
                </c:pt>
                <c:pt idx="267">
                  <c:v>2167</c:v>
                </c:pt>
                <c:pt idx="268">
                  <c:v>2168</c:v>
                </c:pt>
                <c:pt idx="269">
                  <c:v>2169</c:v>
                </c:pt>
                <c:pt idx="270">
                  <c:v>2170</c:v>
                </c:pt>
                <c:pt idx="271">
                  <c:v>2171</c:v>
                </c:pt>
                <c:pt idx="272">
                  <c:v>2172</c:v>
                </c:pt>
                <c:pt idx="273">
                  <c:v>2173</c:v>
                </c:pt>
                <c:pt idx="274">
                  <c:v>2174</c:v>
                </c:pt>
                <c:pt idx="275">
                  <c:v>2175</c:v>
                </c:pt>
                <c:pt idx="276">
                  <c:v>2176</c:v>
                </c:pt>
                <c:pt idx="277">
                  <c:v>2177</c:v>
                </c:pt>
                <c:pt idx="278">
                  <c:v>2178</c:v>
                </c:pt>
                <c:pt idx="279">
                  <c:v>2179</c:v>
                </c:pt>
                <c:pt idx="280">
                  <c:v>2180</c:v>
                </c:pt>
                <c:pt idx="281">
                  <c:v>2181</c:v>
                </c:pt>
                <c:pt idx="282">
                  <c:v>2182</c:v>
                </c:pt>
                <c:pt idx="283">
                  <c:v>2183</c:v>
                </c:pt>
                <c:pt idx="284">
                  <c:v>2184</c:v>
                </c:pt>
                <c:pt idx="285">
                  <c:v>2185</c:v>
                </c:pt>
                <c:pt idx="286">
                  <c:v>2186</c:v>
                </c:pt>
                <c:pt idx="287">
                  <c:v>2187</c:v>
                </c:pt>
                <c:pt idx="288">
                  <c:v>2188</c:v>
                </c:pt>
                <c:pt idx="289">
                  <c:v>2189</c:v>
                </c:pt>
                <c:pt idx="290">
                  <c:v>2190</c:v>
                </c:pt>
                <c:pt idx="291">
                  <c:v>2191</c:v>
                </c:pt>
                <c:pt idx="292">
                  <c:v>2192</c:v>
                </c:pt>
                <c:pt idx="293">
                  <c:v>2193</c:v>
                </c:pt>
                <c:pt idx="294">
                  <c:v>2194</c:v>
                </c:pt>
                <c:pt idx="295">
                  <c:v>2195</c:v>
                </c:pt>
                <c:pt idx="296">
                  <c:v>2196</c:v>
                </c:pt>
                <c:pt idx="297">
                  <c:v>2197</c:v>
                </c:pt>
                <c:pt idx="298">
                  <c:v>2198</c:v>
                </c:pt>
                <c:pt idx="299">
                  <c:v>2199</c:v>
                </c:pt>
                <c:pt idx="300">
                  <c:v>2200</c:v>
                </c:pt>
              </c:numCache>
            </c:numRef>
          </c:cat>
          <c:val>
            <c:numRef>
              <c:f>Calculs!$E$13:$E$313</c:f>
              <c:numCache>
                <c:ptCount val="301"/>
                <c:pt idx="0">
                  <c:v>1.590206057669304E-13</c:v>
                </c:pt>
                <c:pt idx="1">
                  <c:v>1.9865178073664046E-13</c:v>
                </c:pt>
                <c:pt idx="2">
                  <c:v>2.4791347729874006E-13</c:v>
                </c:pt>
                <c:pt idx="3">
                  <c:v>3.09083948737875E-13</c:v>
                </c:pt>
                <c:pt idx="4">
                  <c:v>3.8496516503806473E-13</c:v>
                </c:pt>
                <c:pt idx="5">
                  <c:v>4.78999547788085E-13</c:v>
                </c:pt>
                <c:pt idx="6">
                  <c:v>5.954118707540229E-13</c:v>
                </c:pt>
                <c:pt idx="7">
                  <c:v>7.393815571008196E-13</c:v>
                </c:pt>
                <c:pt idx="8">
                  <c:v>9.172516486675264E-13</c:v>
                </c:pt>
                <c:pt idx="9">
                  <c:v>1.1367819664663293E-12</c:v>
                </c:pt>
                <c:pt idx="10">
                  <c:v>1.4074554608256648E-12</c:v>
                </c:pt>
                <c:pt idx="11">
                  <c:v>1.7408485066469039E-12</c:v>
                </c:pt>
                <c:pt idx="12">
                  <c:v>2.1510779835577236E-12</c:v>
                </c:pt>
                <c:pt idx="13">
                  <c:v>2.65534045006264E-12</c:v>
                </c:pt>
                <c:pt idx="14">
                  <c:v>3.274561642407248E-12</c:v>
                </c:pt>
                <c:pt idx="15">
                  <c:v>4.03417798110036E-12</c:v>
                </c:pt>
                <c:pt idx="16">
                  <c:v>4.965075841872273E-12</c:v>
                </c:pt>
                <c:pt idx="17">
                  <c:v>6.104719148854585E-12</c:v>
                </c:pt>
                <c:pt idx="18">
                  <c:v>7.49850149822866E-12</c:v>
                </c:pt>
                <c:pt idx="19">
                  <c:v>9.201365661924921E-12</c:v>
                </c:pt>
                <c:pt idx="20">
                  <c:v>1.1279741116455577E-11</c:v>
                </c:pt>
                <c:pt idx="21">
                  <c:v>1.381385937987417E-11</c:v>
                </c:pt>
                <c:pt idx="22">
                  <c:v>1.6900517636836045E-11</c:v>
                </c:pt>
                <c:pt idx="23">
                  <c:v>2.0656373636738765E-11</c:v>
                </c:pt>
                <c:pt idx="24">
                  <c:v>2.5221869448539615E-11</c:v>
                </c:pt>
                <c:pt idx="25">
                  <c:v>3.076589867514469E-11</c:v>
                </c:pt>
                <c:pt idx="26">
                  <c:v>3.749135154417204E-11</c:v>
                </c:pt>
                <c:pt idx="27">
                  <c:v>4.564169532718894E-11</c:v>
                </c:pt>
                <c:pt idx="28">
                  <c:v>5.5508774282459936E-11</c:v>
                </c:pt>
                <c:pt idx="29">
                  <c:v>6.744204431984844E-11</c:v>
                </c:pt>
                <c:pt idx="30">
                  <c:v>8.18594934786507E-11</c:v>
                </c:pt>
                <c:pt idx="31">
                  <c:v>9.926054080133299E-11</c:v>
                </c:pt>
                <c:pt idx="32">
                  <c:v>1.2024125408324593E-10</c:v>
                </c:pt>
                <c:pt idx="33">
                  <c:v>1.4551228218913318E-10</c:v>
                </c:pt>
                <c:pt idx="34">
                  <c:v>1.7591996117569336E-10</c:v>
                </c:pt>
                <c:pt idx="35">
                  <c:v>2.1247112649739028E-10</c:v>
                </c:pt>
                <c:pt idx="36">
                  <c:v>2.5636224739306045E-10</c:v>
                </c:pt>
                <c:pt idx="37">
                  <c:v>3.090135956020659E-10</c:v>
                </c:pt>
                <c:pt idx="38">
                  <c:v>3.7210927046010947E-10</c:v>
                </c:pt>
                <c:pt idx="39">
                  <c:v>4.476440279829755E-10</c:v>
                </c:pt>
                <c:pt idx="40">
                  <c:v>5.379780047726236E-10</c:v>
                </c:pt>
                <c:pt idx="41">
                  <c:v>6.459005907084304E-10</c:v>
                </c:pt>
                <c:pt idx="42">
                  <c:v>7.747048898932108E-10</c:v>
                </c:pt>
                <c:pt idx="43">
                  <c:v>9.282744199472661E-10</c:v>
                </c:pt>
                <c:pt idx="44">
                  <c:v>1.111183938505011E-09</c:v>
                </c:pt>
                <c:pt idx="45">
                  <c:v>1.3288165559923432E-09</c:v>
                </c:pt>
                <c:pt idx="46">
                  <c:v>1.5874995990985322E-09</c:v>
                </c:pt>
                <c:pt idx="47">
                  <c:v>1.8946620338002248E-09</c:v>
                </c:pt>
                <c:pt idx="48">
                  <c:v>2.259016644711092E-09</c:v>
                </c:pt>
                <c:pt idx="49">
                  <c:v>2.6907706036709593E-09</c:v>
                </c:pt>
                <c:pt idx="50">
                  <c:v>3.20186855001316E-09</c:v>
                </c:pt>
                <c:pt idx="51">
                  <c:v>3.806272853444698E-09</c:v>
                </c:pt>
                <c:pt idx="52">
                  <c:v>4.520286343969383E-09</c:v>
                </c:pt>
                <c:pt idx="53">
                  <c:v>5.362923478263934E-09</c:v>
                </c:pt>
                <c:pt idx="54">
                  <c:v>6.356336675332189E-09</c:v>
                </c:pt>
                <c:pt idx="55">
                  <c:v>7.526305403536092E-09</c:v>
                </c:pt>
                <c:pt idx="56">
                  <c:v>8.902796544131298E-09</c:v>
                </c:pt>
                <c:pt idx="57">
                  <c:v>1.0520605601586023E-08</c:v>
                </c:pt>
                <c:pt idx="58">
                  <c:v>1.2420089487057899E-08</c:v>
                </c:pt>
                <c:pt idx="59">
                  <c:v>1.46480028777068E-08</c:v>
                </c:pt>
                <c:pt idx="60">
                  <c:v>1.725845156070258E-08</c:v>
                </c:pt>
                <c:pt idx="61">
                  <c:v>2.0313977716885903E-08</c:v>
                </c:pt>
                <c:pt idx="62">
                  <c:v>2.3886793795416127E-08</c:v>
                </c:pt>
                <c:pt idx="63">
                  <c:v>2.806018348800499E-08</c:v>
                </c:pt>
                <c:pt idx="64">
                  <c:v>3.293009034027304E-08</c:v>
                </c:pt>
                <c:pt idx="65">
                  <c:v>3.86069167492404E-08</c:v>
                </c:pt>
                <c:pt idx="66">
                  <c:v>4.521755850079885E-08</c:v>
                </c:pt>
                <c:pt idx="67">
                  <c:v>5.290770260986176E-08</c:v>
                </c:pt>
                <c:pt idx="68">
                  <c:v>6.184441904907642E-08</c:v>
                </c:pt>
                <c:pt idx="69">
                  <c:v>7.221907999933036E-08</c:v>
                </c:pt>
                <c:pt idx="70">
                  <c:v>8.425064353589767E-08</c:v>
                </c:pt>
                <c:pt idx="71">
                  <c:v>9.818934218612509E-08</c:v>
                </c:pt>
                <c:pt idx="72">
                  <c:v>1.1432082056502728E-07</c:v>
                </c:pt>
                <c:pt idx="73">
                  <c:v>1.3297077031954444E-07</c:v>
                </c:pt>
                <c:pt idx="74">
                  <c:v>1.545101148942178E-07</c:v>
                </c:pt>
                <c:pt idx="75">
                  <c:v>1.7936080117223182E-07</c:v>
                </c:pt>
                <c:pt idx="76">
                  <c:v>2.0800225984521696E-07</c:v>
                </c:pt>
                <c:pt idx="77">
                  <c:v>2.4097860141905927E-07</c:v>
                </c:pt>
                <c:pt idx="78">
                  <c:v>2.789066200640326E-07</c:v>
                </c:pt>
                <c:pt idx="79">
                  <c:v>3.2248468305487207E-07</c:v>
                </c:pt>
                <c:pt idx="80">
                  <c:v>3.7250258930467553E-07</c:v>
                </c:pt>
                <c:pt idx="81">
                  <c:v>4.2985248645569003E-07</c:v>
                </c:pt>
                <c:pt idx="82">
                  <c:v>4.95540942124747E-07</c:v>
                </c:pt>
                <c:pt idx="83">
                  <c:v>5.707022711801108E-07</c:v>
                </c:pt>
                <c:pt idx="84">
                  <c:v>6.566132273121668E-07</c:v>
                </c:pt>
                <c:pt idx="85">
                  <c:v>7.547091736080804E-07</c:v>
                </c:pt>
                <c:pt idx="86">
                  <c:v>8.666018532981742E-07</c:v>
                </c:pt>
                <c:pt idx="87">
                  <c:v>9.940988882491051E-07</c:v>
                </c:pt>
                <c:pt idx="88">
                  <c:v>1.1392251390671744E-06</c:v>
                </c:pt>
                <c:pt idx="89">
                  <c:v>1.3042460667664062E-06</c:v>
                </c:pt>
                <c:pt idx="90">
                  <c:v>1.4916932417629656E-06</c:v>
                </c:pt>
                <c:pt idx="91">
                  <c:v>1.704392151382705E-06</c:v>
                </c:pt>
                <c:pt idx="92">
                  <c:v>1.945492462004499E-06</c:v>
                </c:pt>
                <c:pt idx="93">
                  <c:v>2.2185008962904157E-06</c:v>
                </c:pt>
                <c:pt idx="94">
                  <c:v>2.5273168895458624E-06</c:v>
                </c:pt>
                <c:pt idx="95">
                  <c:v>2.876271191969057E-06</c:v>
                </c:pt>
                <c:pt idx="96">
                  <c:v>3.27016758523942E-06</c:v>
                </c:pt>
                <c:pt idx="97">
                  <c:v>3.7143278823981236E-06</c:v>
                </c:pt>
                <c:pt idx="98">
                  <c:v>4.214640379120583E-06</c:v>
                </c:pt>
                <c:pt idx="99">
                  <c:v>4.777611922090144E-06</c:v>
                </c:pt>
                <c:pt idx="100">
                  <c:v>5.4104237560660644E-06</c:v>
                </c:pt>
                <c:pt idx="101">
                  <c:v>6.1209913052009124E-06</c:v>
                </c:pt>
                <c:pt idx="102">
                  <c:v>6.9180280360001314E-06</c:v>
                </c:pt>
                <c:pt idx="103">
                  <c:v>7.811113538822262E-06</c:v>
                </c:pt>
                <c:pt idx="104">
                  <c:v>8.810765951781647E-06</c:v>
                </c:pt>
                <c:pt idx="105">
                  <c:v>9.928518835124458E-06</c:v>
                </c:pt>
                <c:pt idx="106">
                  <c:v>1.117700258539316E-05</c:v>
                </c:pt>
                <c:pt idx="107">
                  <c:v>1.2570030456767115E-05</c:v>
                </c:pt>
                <c:pt idx="108">
                  <c:v>1.4122689231667808E-05</c:v>
                </c:pt>
                <c:pt idx="109">
                  <c:v>1.585143455385572E-05</c:v>
                </c:pt>
                <c:pt idx="110">
                  <c:v>1.777419090464491E-05</c:v>
                </c:pt>
                <c:pt idx="111">
                  <c:v>1.9910456166361115E-05</c:v>
                </c:pt>
                <c:pt idx="112">
                  <c:v>2.228141067662964E-05</c:v>
                </c:pt>
                <c:pt idx="113">
                  <c:v>2.4910030632387147E-05</c:v>
                </c:pt>
                <c:pt idx="114">
                  <c:v>2.7821205653581516E-05</c:v>
                </c:pt>
                <c:pt idx="115">
                  <c:v>3.104186026330595E-05</c:v>
                </c:pt>
                <c:pt idx="116">
                  <c:v>3.460107898359572E-05</c:v>
                </c:pt>
                <c:pt idx="117">
                  <c:v>3.853023468433046E-05</c:v>
                </c:pt>
                <c:pt idx="118">
                  <c:v>4.28631197567114E-05</c:v>
                </c:pt>
                <c:pt idx="119">
                  <c:v>4.763607961275589E-05</c:v>
                </c:pt>
                <c:pt idx="120">
                  <c:v>5.288814793836081E-05</c:v>
                </c:pt>
                <c:pt idx="121">
                  <c:v>5.8661183049986864E-05</c:v>
                </c:pt>
                <c:pt idx="122">
                  <c:v>6.50000046242261E-05</c:v>
                </c:pt>
                <c:pt idx="123">
                  <c:v>7.195252998582548E-05</c:v>
                </c:pt>
                <c:pt idx="124">
                  <c:v>7.956990905361576E-05</c:v>
                </c:pt>
                <c:pt idx="125">
                  <c:v>8.79066569557733E-05</c:v>
                </c:pt>
                <c:pt idx="126">
                  <c:v>9.702078323654786E-05</c:v>
                </c:pt>
                <c:pt idx="127">
                  <c:v>0.00010697391648671448</c:v>
                </c:pt>
                <c:pt idx="128">
                  <c:v>0.00011783142314033881</c:v>
                </c:pt>
                <c:pt idx="129">
                  <c:v>0.00012966251909183742</c:v>
                </c:pt>
                <c:pt idx="130">
                  <c:v>0.00014254037270071122</c:v>
                </c:pt>
                <c:pt idx="131">
                  <c:v>0.0001565421976677469</c:v>
                </c:pt>
                <c:pt idx="132">
                  <c:v>0.00017174933418700466</c:v>
                </c:pt>
                <c:pt idx="133">
                  <c:v>0.000188247316703701</c:v>
                </c:pt>
                <c:pt idx="134">
                  <c:v>0.00020612592654037118</c:v>
                </c:pt>
                <c:pt idx="135">
                  <c:v>0.00022547922759372574</c:v>
                </c:pt>
                <c:pt idx="136">
                  <c:v>0.00024640558325372304</c:v>
                </c:pt>
                <c:pt idx="137">
                  <c:v>0.0002690076526559105</c:v>
                </c:pt>
                <c:pt idx="138">
                  <c:v>0.00029339236434941686</c:v>
                </c:pt>
                <c:pt idx="139">
                  <c:v>0.00031967086544748937</c:v>
                </c:pt>
                <c:pt idx="140">
                  <c:v>0.00034795844432653286</c:v>
                </c:pt>
                <c:pt idx="141">
                  <c:v>0.0003783744249545835</c:v>
                </c:pt>
                <c:pt idx="142">
                  <c:v>0.0004110420309623391</c:v>
                </c:pt>
                <c:pt idx="143">
                  <c:v>0.0004460882176205345</c:v>
                </c:pt>
                <c:pt idx="144">
                  <c:v>0.0004836434699577617</c:v>
                </c:pt>
                <c:pt idx="145">
                  <c:v>0.0005238415653438707</c:v>
                </c:pt>
                <c:pt idx="146">
                  <c:v>0.0005668192989768012</c:v>
                </c:pt>
                <c:pt idx="147">
                  <c:v>0.0006127161708459061</c:v>
                </c:pt>
                <c:pt idx="148">
                  <c:v>0.0006616740329031911</c:v>
                </c:pt>
                <c:pt idx="149">
                  <c:v>0.0007138366953558704</c:v>
                </c:pt>
                <c:pt idx="150">
                  <c:v>0.0007693494911995071</c:v>
                </c:pt>
                <c:pt idx="151">
                  <c:v>0.0008283587983408034</c:v>
                </c:pt>
                <c:pt idx="152">
                  <c:v>0.0008910115189126233</c:v>
                </c:pt>
                <c:pt idx="153">
                  <c:v>0.0009574545156606297</c:v>
                </c:pt>
                <c:pt idx="154">
                  <c:v>0.0010278340055802357</c:v>
                </c:pt>
                <c:pt idx="155">
                  <c:v>0.0011022949113034127</c:v>
                </c:pt>
                <c:pt idx="156">
                  <c:v>0.001180980171075915</c:v>
                </c:pt>
                <c:pt idx="157">
                  <c:v>0.0012640300085250608</c:v>
                </c:pt>
                <c:pt idx="158">
                  <c:v>0.0013515811637944063</c:v>
                </c:pt>
                <c:pt idx="159">
                  <c:v>0.0014437660880121956</c:v>
                </c:pt>
                <c:pt idx="160">
                  <c:v>0.00154071210346282</c:v>
                </c:pt>
                <c:pt idx="161">
                  <c:v>0.001642540532241792</c:v>
                </c:pt>
                <c:pt idx="162">
                  <c:v>0.0017493657965917551</c:v>
                </c:pt>
                <c:pt idx="163">
                  <c:v>0.0018612944945364137</c:v>
                </c:pt>
                <c:pt idx="164">
                  <c:v>0.0019784244548472158</c:v>
                </c:pt>
                <c:pt idx="165">
                  <c:v>0.002100843775790276</c:v>
                </c:pt>
                <c:pt idx="166">
                  <c:v>0.002228629852504206</c:v>
                </c:pt>
                <c:pt idx="167">
                  <c:v>0.0023618483982489327</c:v>
                </c:pt>
                <c:pt idx="168">
                  <c:v>0.0025005524651367694</c:v>
                </c:pt>
                <c:pt idx="169">
                  <c:v>0.0026447814703054197</c:v>
                </c:pt>
                <c:pt idx="170">
                  <c:v>0.0027945602338136357</c:v>
                </c:pt>
                <c:pt idx="171">
                  <c:v>0.002949898034829345</c:v>
                </c:pt>
                <c:pt idx="172">
                  <c:v>0.003110787692932636</c:v>
                </c:pt>
                <c:pt idx="173">
                  <c:v>0.0032772046815676046</c:v>
                </c:pt>
                <c:pt idx="174">
                  <c:v>0.0034491062808434648</c:v>
                </c:pt>
                <c:pt idx="175">
                  <c:v>0.0036264307770024107</c:v>
                </c:pt>
                <c:pt idx="176">
                  <c:v>0.003809096715935711</c:v>
                </c:pt>
                <c:pt idx="177">
                  <c:v>0.003997002218136969</c:v>
                </c:pt>
                <c:pt idx="178">
                  <c:v>0.004190024362429297</c:v>
                </c:pt>
                <c:pt idx="179">
                  <c:v>0.004388018645688738</c:v>
                </c:pt>
                <c:pt idx="180">
                  <c:v>0.004590818525607447</c:v>
                </c:pt>
                <c:pt idx="181">
                  <c:v>0.004798235053295391</c:v>
                </c:pt>
                <c:pt idx="182">
                  <c:v>0.005010056602207573</c:v>
                </c:pt>
                <c:pt idx="183">
                  <c:v>0.005226048699504728</c:v>
                </c:pt>
                <c:pt idx="184">
                  <c:v>0.0054459539655093425</c:v>
                </c:pt>
                <c:pt idx="185">
                  <c:v>0.0056694921664067035</c:v>
                </c:pt>
                <c:pt idx="186">
                  <c:v>0.005896360384764218</c:v>
                </c:pt>
                <c:pt idx="187">
                  <c:v>0.006126233311803835</c:v>
                </c:pt>
                <c:pt idx="188">
                  <c:v>0.0063587636646652975</c:v>
                </c:pt>
                <c:pt idx="189">
                  <c:v>0.00659358273114589</c:v>
                </c:pt>
                <c:pt idx="190">
                  <c:v>0.006830301043600147</c:v>
                </c:pt>
                <c:pt idx="191">
                  <c:v>0.007068509182835693</c:v>
                </c:pt>
                <c:pt idx="192">
                  <c:v>0.007307778711955128</c:v>
                </c:pt>
                <c:pt idx="193">
                  <c:v>0.007547663239175187</c:v>
                </c:pt>
                <c:pt idx="194">
                  <c:v>0.007787699607710368</c:v>
                </c:pt>
                <c:pt idx="195">
                  <c:v>0.008027409209846533</c:v>
                </c:pt>
                <c:pt idx="196">
                  <c:v>0.008266299421358841</c:v>
                </c:pt>
                <c:pt idx="197">
                  <c:v>0.008503865151456024</c:v>
                </c:pt>
                <c:pt idx="198">
                  <c:v>0.008739590502468478</c:v>
                </c:pt>
                <c:pt idx="199">
                  <c:v>0.00897295053254969</c:v>
                </c:pt>
                <c:pt idx="200">
                  <c:v>0.009203413113738323</c:v>
                </c:pt>
                <c:pt idx="201">
                  <c:v>0.009430440876840982</c:v>
                </c:pt>
                <c:pt idx="202">
                  <c:v>0.009653493233752057</c:v>
                </c:pt>
                <c:pt idx="203">
                  <c:v>0.009872028467036284</c:v>
                </c:pt>
                <c:pt idx="204">
                  <c:v>0.010085505875869875</c:v>
                </c:pt>
                <c:pt idx="205">
                  <c:v>0.010293387966775737</c:v>
                </c:pt>
                <c:pt idx="206">
                  <c:v>0.010495142677004833</c:v>
                </c:pt>
                <c:pt idx="207">
                  <c:v>0.010690245617916354</c:v>
                </c:pt>
                <c:pt idx="208">
                  <c:v>0.010878182325300238</c:v>
                </c:pt>
                <c:pt idx="209">
                  <c:v>0.011058450503272607</c:v>
                </c:pt>
                <c:pt idx="210">
                  <c:v>0.011230562248162265</c:v>
                </c:pt>
                <c:pt idx="211">
                  <c:v>0.011394046238698809</c:v>
                </c:pt>
                <c:pt idx="212">
                  <c:v>0.011548449878812553</c:v>
                </c:pt>
                <c:pt idx="213">
                  <c:v>0.011693341379465693</c:v>
                </c:pt>
                <c:pt idx="214">
                  <c:v>0.011828311766153296</c:v>
                </c:pt>
                <c:pt idx="215">
                  <c:v>0.011952976799041922</c:v>
                </c:pt>
                <c:pt idx="216">
                  <c:v>0.012066978793151138</c:v>
                </c:pt>
                <c:pt idx="217">
                  <c:v>0.012169988326526857</c:v>
                </c:pt>
                <c:pt idx="218">
                  <c:v>0.012261705825001358</c:v>
                </c:pt>
                <c:pt idx="219">
                  <c:v>0.012341863012878533</c:v>
                </c:pt>
                <c:pt idx="220">
                  <c:v>0.012410224219718834</c:v>
                </c:pt>
                <c:pt idx="221">
                  <c:v>0.012466587534319699</c:v>
                </c:pt>
                <c:pt idx="222">
                  <c:v>0.012510785797986436</c:v>
                </c:pt>
                <c:pt idx="223">
                  <c:v>0.012542687430257498</c:v>
                </c:pt>
                <c:pt idx="224">
                  <c:v>0.012562197081377296</c:v>
                </c:pt>
                <c:pt idx="225">
                  <c:v>0.012569256106989666</c:v>
                </c:pt>
                <c:pt idx="226">
                  <c:v>0.0125638428617455</c:v>
                </c:pt>
                <c:pt idx="227">
                  <c:v>0.012545972809767872</c:v>
                </c:pt>
                <c:pt idx="228">
                  <c:v>0.012515698451186517</c:v>
                </c:pt>
                <c:pt idx="229">
                  <c:v>0.01247310906522911</c:v>
                </c:pt>
                <c:pt idx="230">
                  <c:v>0.012418330271628326</c:v>
                </c:pt>
                <c:pt idx="231">
                  <c:v>0.012351523413359664</c:v>
                </c:pt>
                <c:pt idx="232">
                  <c:v>0.012272884764954453</c:v>
                </c:pt>
                <c:pt idx="233">
                  <c:v>0.012182644571824327</c:v>
                </c:pt>
                <c:pt idx="234">
                  <c:v>0.012081065927177318</c:v>
                </c:pt>
                <c:pt idx="235">
                  <c:v>0.011968443494191823</c:v>
                </c:pt>
                <c:pt idx="236">
                  <c:v>0.011845102082133324</c:v>
                </c:pt>
                <c:pt idx="237">
                  <c:v>0.011711395086041647</c:v>
                </c:pt>
                <c:pt idx="238">
                  <c:v>0.011567702800475815</c:v>
                </c:pt>
                <c:pt idx="239">
                  <c:v>0.011414430618572138</c:v>
                </c:pt>
                <c:pt idx="240">
                  <c:v>0.011252007128343355</c:v>
                </c:pt>
                <c:pt idx="241">
                  <c:v>0.011080882118717297</c:v>
                </c:pt>
                <c:pt idx="242">
                  <c:v>0.010901524508278887</c:v>
                </c:pt>
                <c:pt idx="243">
                  <c:v>0.010714420210036416</c:v>
                </c:pt>
                <c:pt idx="244">
                  <c:v>0.010520069945780353</c:v>
                </c:pt>
                <c:pt idx="245">
                  <c:v>0.010318987023739798</c:v>
                </c:pt>
                <c:pt idx="246">
                  <c:v>0.01011169509326853</c:v>
                </c:pt>
                <c:pt idx="247">
                  <c:v>0.009898725890211063</c:v>
                </c:pt>
                <c:pt idx="248">
                  <c:v>0.009680616986411832</c:v>
                </c:pt>
                <c:pt idx="249">
                  <c:v>0.00945790955654103</c:v>
                </c:pt>
                <c:pt idx="250">
                  <c:v>0.009231146175023495</c:v>
                </c:pt>
                <c:pt idx="251">
                  <c:v>0.009000868655377501</c:v>
                </c:pt>
                <c:pt idx="252">
                  <c:v>0.008767615943704865</c:v>
                </c:pt>
                <c:pt idx="253">
                  <c:v>0.008531922077428982</c:v>
                </c:pt>
                <c:pt idx="254">
                  <c:v>0.008294314219661062</c:v>
                </c:pt>
                <c:pt idx="255">
                  <c:v>0.008055310778794953</c:v>
                </c:pt>
                <c:pt idx="256">
                  <c:v>0.007815419622095717</c:v>
                </c:pt>
                <c:pt idx="257">
                  <c:v>0.007575136391165748</c:v>
                </c:pt>
                <c:pt idx="258">
                  <c:v>0.007334942926253452</c:v>
                </c:pt>
                <c:pt idx="259">
                  <c:v>0.0070953058054224315</c:v>
                </c:pt>
                <c:pt idx="260">
                  <c:v>0.006856675003633172</c:v>
                </c:pt>
                <c:pt idx="261">
                  <c:v>0.006619482675813054</c:v>
                </c:pt>
                <c:pt idx="262">
                  <c:v>0.006384142067013408</c:v>
                </c:pt>
                <c:pt idx="263">
                  <c:v>0.0061510465517825895</c:v>
                </c:pt>
                <c:pt idx="264">
                  <c:v>0.005920568803930109</c:v>
                </c:pt>
                <c:pt idx="265">
                  <c:v>0.005693060096926494</c:v>
                </c:pt>
                <c:pt idx="266">
                  <c:v>0.005468849734284118</c:v>
                </c:pt>
                <c:pt idx="267">
                  <c:v>0.005248244608402485</c:v>
                </c:pt>
                <c:pt idx="268">
                  <c:v>0.00503152888554357</c:v>
                </c:pt>
                <c:pt idx="269">
                  <c:v>0.0048189638138343305</c:v>
                </c:pt>
                <c:pt idx="270">
                  <c:v>0.004610787650479109</c:v>
                </c:pt>
                <c:pt idx="271">
                  <c:v>0.004407215703708709</c:v>
                </c:pt>
                <c:pt idx="272">
                  <c:v>0.00420844048439849</c:v>
                </c:pt>
                <c:pt idx="273">
                  <c:v>0.004014631961757799</c:v>
                </c:pt>
                <c:pt idx="274">
                  <c:v>0.0038259379170291715</c:v>
                </c:pt>
                <c:pt idx="275">
                  <c:v>0.0036424843887393225</c:v>
                </c:pt>
                <c:pt idx="276">
                  <c:v>0.0034643762027152633</c:v>
                </c:pt>
                <c:pt idx="277">
                  <c:v>0.003291697579817984</c:v>
                </c:pt>
                <c:pt idx="278">
                  <c:v>0.0031245128141519493</c:v>
                </c:pt>
                <c:pt idx="279">
                  <c:v>0.0029628670143798676</c:v>
                </c:pt>
                <c:pt idx="280">
                  <c:v>0.0028067869007067044</c:v>
                </c:pt>
                <c:pt idx="281">
                  <c:v>0.0026562816500921957</c:v>
                </c:pt>
                <c:pt idx="282">
                  <c:v>0.00251134378230425</c:v>
                </c:pt>
                <c:pt idx="283">
                  <c:v>0.0023719500795330644</c:v>
                </c:pt>
                <c:pt idx="284">
                  <c:v>0.0022380625324439213</c:v>
                </c:pt>
                <c:pt idx="285">
                  <c:v>0.002109629305751309</c:v>
                </c:pt>
                <c:pt idx="286">
                  <c:v>0.0019865857166440105</c:v>
                </c:pt>
                <c:pt idx="287">
                  <c:v>0.0018688552196756301</c:v>
                </c:pt>
                <c:pt idx="288">
                  <c:v>0.001756350392053128</c:v>
                </c:pt>
                <c:pt idx="289">
                  <c:v>0.0016489739136026692</c:v>
                </c:pt>
                <c:pt idx="290">
                  <c:v>0.0015466195360627638</c:v>
                </c:pt>
                <c:pt idx="291">
                  <c:v>0.0014491730367447533</c:v>
                </c:pt>
                <c:pt idx="292">
                  <c:v>0.001356513152005559</c:v>
                </c:pt>
                <c:pt idx="293">
                  <c:v>0.001268512486392934</c:v>
                </c:pt>
                <c:pt idx="294">
                  <c:v>0.0011850383937449624</c:v>
                </c:pt>
                <c:pt idx="295">
                  <c:v>0.0011059538269492266</c:v>
                </c:pt>
                <c:pt idx="296">
                  <c:v>0.0010311181534890977</c:v>
                </c:pt>
                <c:pt idx="297">
                  <c:v>0.0009603879343214756</c:v>
                </c:pt>
                <c:pt idx="298">
                  <c:v>0.0008936176640387083</c:v>
                </c:pt>
                <c:pt idx="299">
                  <c:v>0.0008306604706644488</c:v>
                </c:pt>
                <c:pt idx="300">
                  <c:v>0.0007713687738161197</c:v>
                </c:pt>
              </c:numCache>
            </c:numRef>
          </c:val>
        </c:ser>
        <c:ser>
          <c:idx val="2"/>
          <c:order val="2"/>
          <c:tx>
            <c:v>Bornes de l'IF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Calculs!$A$13:$A$313</c:f>
              <c:numCache>
                <c:ptCount val="3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  <c:pt idx="121">
                  <c:v>2021</c:v>
                </c:pt>
                <c:pt idx="122">
                  <c:v>2022</c:v>
                </c:pt>
                <c:pt idx="123">
                  <c:v>2023</c:v>
                </c:pt>
                <c:pt idx="124">
                  <c:v>2024</c:v>
                </c:pt>
                <c:pt idx="125">
                  <c:v>2025</c:v>
                </c:pt>
                <c:pt idx="126">
                  <c:v>2026</c:v>
                </c:pt>
                <c:pt idx="127">
                  <c:v>2027</c:v>
                </c:pt>
                <c:pt idx="128">
                  <c:v>2028</c:v>
                </c:pt>
                <c:pt idx="129">
                  <c:v>2029</c:v>
                </c:pt>
                <c:pt idx="130">
                  <c:v>2030</c:v>
                </c:pt>
                <c:pt idx="131">
                  <c:v>2031</c:v>
                </c:pt>
                <c:pt idx="132">
                  <c:v>2032</c:v>
                </c:pt>
                <c:pt idx="133">
                  <c:v>2033</c:v>
                </c:pt>
                <c:pt idx="134">
                  <c:v>2034</c:v>
                </c:pt>
                <c:pt idx="135">
                  <c:v>2035</c:v>
                </c:pt>
                <c:pt idx="136">
                  <c:v>2036</c:v>
                </c:pt>
                <c:pt idx="137">
                  <c:v>2037</c:v>
                </c:pt>
                <c:pt idx="138">
                  <c:v>2038</c:v>
                </c:pt>
                <c:pt idx="139">
                  <c:v>2039</c:v>
                </c:pt>
                <c:pt idx="140">
                  <c:v>2040</c:v>
                </c:pt>
                <c:pt idx="141">
                  <c:v>2041</c:v>
                </c:pt>
                <c:pt idx="142">
                  <c:v>2042</c:v>
                </c:pt>
                <c:pt idx="143">
                  <c:v>2043</c:v>
                </c:pt>
                <c:pt idx="144">
                  <c:v>2044</c:v>
                </c:pt>
                <c:pt idx="145">
                  <c:v>2045</c:v>
                </c:pt>
                <c:pt idx="146">
                  <c:v>2046</c:v>
                </c:pt>
                <c:pt idx="147">
                  <c:v>2047</c:v>
                </c:pt>
                <c:pt idx="148">
                  <c:v>2048</c:v>
                </c:pt>
                <c:pt idx="149">
                  <c:v>2049</c:v>
                </c:pt>
                <c:pt idx="150">
                  <c:v>2050</c:v>
                </c:pt>
                <c:pt idx="151">
                  <c:v>2051</c:v>
                </c:pt>
                <c:pt idx="152">
                  <c:v>2052</c:v>
                </c:pt>
                <c:pt idx="153">
                  <c:v>2053</c:v>
                </c:pt>
                <c:pt idx="154">
                  <c:v>2054</c:v>
                </c:pt>
                <c:pt idx="155">
                  <c:v>2055</c:v>
                </c:pt>
                <c:pt idx="156">
                  <c:v>2056</c:v>
                </c:pt>
                <c:pt idx="157">
                  <c:v>2057</c:v>
                </c:pt>
                <c:pt idx="158">
                  <c:v>2058</c:v>
                </c:pt>
                <c:pt idx="159">
                  <c:v>2059</c:v>
                </c:pt>
                <c:pt idx="160">
                  <c:v>2060</c:v>
                </c:pt>
                <c:pt idx="161">
                  <c:v>2061</c:v>
                </c:pt>
                <c:pt idx="162">
                  <c:v>2062</c:v>
                </c:pt>
                <c:pt idx="163">
                  <c:v>2063</c:v>
                </c:pt>
                <c:pt idx="164">
                  <c:v>2064</c:v>
                </c:pt>
                <c:pt idx="165">
                  <c:v>2065</c:v>
                </c:pt>
                <c:pt idx="166">
                  <c:v>2066</c:v>
                </c:pt>
                <c:pt idx="167">
                  <c:v>2067</c:v>
                </c:pt>
                <c:pt idx="168">
                  <c:v>2068</c:v>
                </c:pt>
                <c:pt idx="169">
                  <c:v>2069</c:v>
                </c:pt>
                <c:pt idx="170">
                  <c:v>2070</c:v>
                </c:pt>
                <c:pt idx="171">
                  <c:v>2071</c:v>
                </c:pt>
                <c:pt idx="172">
                  <c:v>2072</c:v>
                </c:pt>
                <c:pt idx="173">
                  <c:v>2073</c:v>
                </c:pt>
                <c:pt idx="174">
                  <c:v>2074</c:v>
                </c:pt>
                <c:pt idx="175">
                  <c:v>2075</c:v>
                </c:pt>
                <c:pt idx="176">
                  <c:v>2076</c:v>
                </c:pt>
                <c:pt idx="177">
                  <c:v>2077</c:v>
                </c:pt>
                <c:pt idx="178">
                  <c:v>2078</c:v>
                </c:pt>
                <c:pt idx="179">
                  <c:v>2079</c:v>
                </c:pt>
                <c:pt idx="180">
                  <c:v>2080</c:v>
                </c:pt>
                <c:pt idx="181">
                  <c:v>2081</c:v>
                </c:pt>
                <c:pt idx="182">
                  <c:v>2082</c:v>
                </c:pt>
                <c:pt idx="183">
                  <c:v>2083</c:v>
                </c:pt>
                <c:pt idx="184">
                  <c:v>2084</c:v>
                </c:pt>
                <c:pt idx="185">
                  <c:v>2085</c:v>
                </c:pt>
                <c:pt idx="186">
                  <c:v>2086</c:v>
                </c:pt>
                <c:pt idx="187">
                  <c:v>2087</c:v>
                </c:pt>
                <c:pt idx="188">
                  <c:v>2088</c:v>
                </c:pt>
                <c:pt idx="189">
                  <c:v>2089</c:v>
                </c:pt>
                <c:pt idx="190">
                  <c:v>2090</c:v>
                </c:pt>
                <c:pt idx="191">
                  <c:v>2091</c:v>
                </c:pt>
                <c:pt idx="192">
                  <c:v>2092</c:v>
                </c:pt>
                <c:pt idx="193">
                  <c:v>2093</c:v>
                </c:pt>
                <c:pt idx="194">
                  <c:v>2094</c:v>
                </c:pt>
                <c:pt idx="195">
                  <c:v>2095</c:v>
                </c:pt>
                <c:pt idx="196">
                  <c:v>2096</c:v>
                </c:pt>
                <c:pt idx="197">
                  <c:v>2097</c:v>
                </c:pt>
                <c:pt idx="198">
                  <c:v>2098</c:v>
                </c:pt>
                <c:pt idx="199">
                  <c:v>2099</c:v>
                </c:pt>
                <c:pt idx="200">
                  <c:v>2100</c:v>
                </c:pt>
                <c:pt idx="201">
                  <c:v>2101</c:v>
                </c:pt>
                <c:pt idx="202">
                  <c:v>2102</c:v>
                </c:pt>
                <c:pt idx="203">
                  <c:v>2103</c:v>
                </c:pt>
                <c:pt idx="204">
                  <c:v>2104</c:v>
                </c:pt>
                <c:pt idx="205">
                  <c:v>2105</c:v>
                </c:pt>
                <c:pt idx="206">
                  <c:v>2106</c:v>
                </c:pt>
                <c:pt idx="207">
                  <c:v>2107</c:v>
                </c:pt>
                <c:pt idx="208">
                  <c:v>2108</c:v>
                </c:pt>
                <c:pt idx="209">
                  <c:v>2109</c:v>
                </c:pt>
                <c:pt idx="210">
                  <c:v>2110</c:v>
                </c:pt>
                <c:pt idx="211">
                  <c:v>2111</c:v>
                </c:pt>
                <c:pt idx="212">
                  <c:v>2112</c:v>
                </c:pt>
                <c:pt idx="213">
                  <c:v>2113</c:v>
                </c:pt>
                <c:pt idx="214">
                  <c:v>2114</c:v>
                </c:pt>
                <c:pt idx="215">
                  <c:v>2115</c:v>
                </c:pt>
                <c:pt idx="216">
                  <c:v>2116</c:v>
                </c:pt>
                <c:pt idx="217">
                  <c:v>2117</c:v>
                </c:pt>
                <c:pt idx="218">
                  <c:v>2118</c:v>
                </c:pt>
                <c:pt idx="219">
                  <c:v>2119</c:v>
                </c:pt>
                <c:pt idx="220">
                  <c:v>2120</c:v>
                </c:pt>
                <c:pt idx="221">
                  <c:v>2121</c:v>
                </c:pt>
                <c:pt idx="222">
                  <c:v>2122</c:v>
                </c:pt>
                <c:pt idx="223">
                  <c:v>2123</c:v>
                </c:pt>
                <c:pt idx="224">
                  <c:v>2124</c:v>
                </c:pt>
                <c:pt idx="225">
                  <c:v>2125</c:v>
                </c:pt>
                <c:pt idx="226">
                  <c:v>2126</c:v>
                </c:pt>
                <c:pt idx="227">
                  <c:v>2127</c:v>
                </c:pt>
                <c:pt idx="228">
                  <c:v>2128</c:v>
                </c:pt>
                <c:pt idx="229">
                  <c:v>2129</c:v>
                </c:pt>
                <c:pt idx="230">
                  <c:v>2130</c:v>
                </c:pt>
                <c:pt idx="231">
                  <c:v>2131</c:v>
                </c:pt>
                <c:pt idx="232">
                  <c:v>2132</c:v>
                </c:pt>
                <c:pt idx="233">
                  <c:v>2133</c:v>
                </c:pt>
                <c:pt idx="234">
                  <c:v>2134</c:v>
                </c:pt>
                <c:pt idx="235">
                  <c:v>2135</c:v>
                </c:pt>
                <c:pt idx="236">
                  <c:v>2136</c:v>
                </c:pt>
                <c:pt idx="237">
                  <c:v>2137</c:v>
                </c:pt>
                <c:pt idx="238">
                  <c:v>2138</c:v>
                </c:pt>
                <c:pt idx="239">
                  <c:v>2139</c:v>
                </c:pt>
                <c:pt idx="240">
                  <c:v>2140</c:v>
                </c:pt>
                <c:pt idx="241">
                  <c:v>2141</c:v>
                </c:pt>
                <c:pt idx="242">
                  <c:v>2142</c:v>
                </c:pt>
                <c:pt idx="243">
                  <c:v>2143</c:v>
                </c:pt>
                <c:pt idx="244">
                  <c:v>2144</c:v>
                </c:pt>
                <c:pt idx="245">
                  <c:v>2145</c:v>
                </c:pt>
                <c:pt idx="246">
                  <c:v>2146</c:v>
                </c:pt>
                <c:pt idx="247">
                  <c:v>2147</c:v>
                </c:pt>
                <c:pt idx="248">
                  <c:v>2148</c:v>
                </c:pt>
                <c:pt idx="249">
                  <c:v>2149</c:v>
                </c:pt>
                <c:pt idx="250">
                  <c:v>2150</c:v>
                </c:pt>
                <c:pt idx="251">
                  <c:v>2151</c:v>
                </c:pt>
                <c:pt idx="252">
                  <c:v>2152</c:v>
                </c:pt>
                <c:pt idx="253">
                  <c:v>2153</c:v>
                </c:pt>
                <c:pt idx="254">
                  <c:v>2154</c:v>
                </c:pt>
                <c:pt idx="255">
                  <c:v>2155</c:v>
                </c:pt>
                <c:pt idx="256">
                  <c:v>2156</c:v>
                </c:pt>
                <c:pt idx="257">
                  <c:v>2157</c:v>
                </c:pt>
                <c:pt idx="258">
                  <c:v>2158</c:v>
                </c:pt>
                <c:pt idx="259">
                  <c:v>2159</c:v>
                </c:pt>
                <c:pt idx="260">
                  <c:v>2160</c:v>
                </c:pt>
                <c:pt idx="261">
                  <c:v>2161</c:v>
                </c:pt>
                <c:pt idx="262">
                  <c:v>2162</c:v>
                </c:pt>
                <c:pt idx="263">
                  <c:v>2163</c:v>
                </c:pt>
                <c:pt idx="264">
                  <c:v>2164</c:v>
                </c:pt>
                <c:pt idx="265">
                  <c:v>2165</c:v>
                </c:pt>
                <c:pt idx="266">
                  <c:v>2166</c:v>
                </c:pt>
                <c:pt idx="267">
                  <c:v>2167</c:v>
                </c:pt>
                <c:pt idx="268">
                  <c:v>2168</c:v>
                </c:pt>
                <c:pt idx="269">
                  <c:v>2169</c:v>
                </c:pt>
                <c:pt idx="270">
                  <c:v>2170</c:v>
                </c:pt>
                <c:pt idx="271">
                  <c:v>2171</c:v>
                </c:pt>
                <c:pt idx="272">
                  <c:v>2172</c:v>
                </c:pt>
                <c:pt idx="273">
                  <c:v>2173</c:v>
                </c:pt>
                <c:pt idx="274">
                  <c:v>2174</c:v>
                </c:pt>
                <c:pt idx="275">
                  <c:v>2175</c:v>
                </c:pt>
                <c:pt idx="276">
                  <c:v>2176</c:v>
                </c:pt>
                <c:pt idx="277">
                  <c:v>2177</c:v>
                </c:pt>
                <c:pt idx="278">
                  <c:v>2178</c:v>
                </c:pt>
                <c:pt idx="279">
                  <c:v>2179</c:v>
                </c:pt>
                <c:pt idx="280">
                  <c:v>2180</c:v>
                </c:pt>
                <c:pt idx="281">
                  <c:v>2181</c:v>
                </c:pt>
                <c:pt idx="282">
                  <c:v>2182</c:v>
                </c:pt>
                <c:pt idx="283">
                  <c:v>2183</c:v>
                </c:pt>
                <c:pt idx="284">
                  <c:v>2184</c:v>
                </c:pt>
                <c:pt idx="285">
                  <c:v>2185</c:v>
                </c:pt>
                <c:pt idx="286">
                  <c:v>2186</c:v>
                </c:pt>
                <c:pt idx="287">
                  <c:v>2187</c:v>
                </c:pt>
                <c:pt idx="288">
                  <c:v>2188</c:v>
                </c:pt>
                <c:pt idx="289">
                  <c:v>2189</c:v>
                </c:pt>
                <c:pt idx="290">
                  <c:v>2190</c:v>
                </c:pt>
                <c:pt idx="291">
                  <c:v>2191</c:v>
                </c:pt>
                <c:pt idx="292">
                  <c:v>2192</c:v>
                </c:pt>
                <c:pt idx="293">
                  <c:v>2193</c:v>
                </c:pt>
                <c:pt idx="294">
                  <c:v>2194</c:v>
                </c:pt>
                <c:pt idx="295">
                  <c:v>2195</c:v>
                </c:pt>
                <c:pt idx="296">
                  <c:v>2196</c:v>
                </c:pt>
                <c:pt idx="297">
                  <c:v>2197</c:v>
                </c:pt>
                <c:pt idx="298">
                  <c:v>2198</c:v>
                </c:pt>
                <c:pt idx="299">
                  <c:v>2199</c:v>
                </c:pt>
                <c:pt idx="300">
                  <c:v>2200</c:v>
                </c:pt>
              </c:numCache>
            </c:numRef>
          </c:cat>
          <c:val>
            <c:numRef>
              <c:f>Calculs!$F$13:$F$313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0.013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</c:ser>
        <c:ser>
          <c:idx val="3"/>
          <c:order val="3"/>
          <c:tx>
            <c:v>Erreur 1</c:v>
          </c:tx>
          <c:spPr>
            <a:solidFill>
              <a:srgbClr val="376092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Calculs!$A$13:$A$313</c:f>
              <c:numCache>
                <c:ptCount val="3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  <c:pt idx="121">
                  <c:v>2021</c:v>
                </c:pt>
                <c:pt idx="122">
                  <c:v>2022</c:v>
                </c:pt>
                <c:pt idx="123">
                  <c:v>2023</c:v>
                </c:pt>
                <c:pt idx="124">
                  <c:v>2024</c:v>
                </c:pt>
                <c:pt idx="125">
                  <c:v>2025</c:v>
                </c:pt>
                <c:pt idx="126">
                  <c:v>2026</c:v>
                </c:pt>
                <c:pt idx="127">
                  <c:v>2027</c:v>
                </c:pt>
                <c:pt idx="128">
                  <c:v>2028</c:v>
                </c:pt>
                <c:pt idx="129">
                  <c:v>2029</c:v>
                </c:pt>
                <c:pt idx="130">
                  <c:v>2030</c:v>
                </c:pt>
                <c:pt idx="131">
                  <c:v>2031</c:v>
                </c:pt>
                <c:pt idx="132">
                  <c:v>2032</c:v>
                </c:pt>
                <c:pt idx="133">
                  <c:v>2033</c:v>
                </c:pt>
                <c:pt idx="134">
                  <c:v>2034</c:v>
                </c:pt>
                <c:pt idx="135">
                  <c:v>2035</c:v>
                </c:pt>
                <c:pt idx="136">
                  <c:v>2036</c:v>
                </c:pt>
                <c:pt idx="137">
                  <c:v>2037</c:v>
                </c:pt>
                <c:pt idx="138">
                  <c:v>2038</c:v>
                </c:pt>
                <c:pt idx="139">
                  <c:v>2039</c:v>
                </c:pt>
                <c:pt idx="140">
                  <c:v>2040</c:v>
                </c:pt>
                <c:pt idx="141">
                  <c:v>2041</c:v>
                </c:pt>
                <c:pt idx="142">
                  <c:v>2042</c:v>
                </c:pt>
                <c:pt idx="143">
                  <c:v>2043</c:v>
                </c:pt>
                <c:pt idx="144">
                  <c:v>2044</c:v>
                </c:pt>
                <c:pt idx="145">
                  <c:v>2045</c:v>
                </c:pt>
                <c:pt idx="146">
                  <c:v>2046</c:v>
                </c:pt>
                <c:pt idx="147">
                  <c:v>2047</c:v>
                </c:pt>
                <c:pt idx="148">
                  <c:v>2048</c:v>
                </c:pt>
                <c:pt idx="149">
                  <c:v>2049</c:v>
                </c:pt>
                <c:pt idx="150">
                  <c:v>2050</c:v>
                </c:pt>
                <c:pt idx="151">
                  <c:v>2051</c:v>
                </c:pt>
                <c:pt idx="152">
                  <c:v>2052</c:v>
                </c:pt>
                <c:pt idx="153">
                  <c:v>2053</c:v>
                </c:pt>
                <c:pt idx="154">
                  <c:v>2054</c:v>
                </c:pt>
                <c:pt idx="155">
                  <c:v>2055</c:v>
                </c:pt>
                <c:pt idx="156">
                  <c:v>2056</c:v>
                </c:pt>
                <c:pt idx="157">
                  <c:v>2057</c:v>
                </c:pt>
                <c:pt idx="158">
                  <c:v>2058</c:v>
                </c:pt>
                <c:pt idx="159">
                  <c:v>2059</c:v>
                </c:pt>
                <c:pt idx="160">
                  <c:v>2060</c:v>
                </c:pt>
                <c:pt idx="161">
                  <c:v>2061</c:v>
                </c:pt>
                <c:pt idx="162">
                  <c:v>2062</c:v>
                </c:pt>
                <c:pt idx="163">
                  <c:v>2063</c:v>
                </c:pt>
                <c:pt idx="164">
                  <c:v>2064</c:v>
                </c:pt>
                <c:pt idx="165">
                  <c:v>2065</c:v>
                </c:pt>
                <c:pt idx="166">
                  <c:v>2066</c:v>
                </c:pt>
                <c:pt idx="167">
                  <c:v>2067</c:v>
                </c:pt>
                <c:pt idx="168">
                  <c:v>2068</c:v>
                </c:pt>
                <c:pt idx="169">
                  <c:v>2069</c:v>
                </c:pt>
                <c:pt idx="170">
                  <c:v>2070</c:v>
                </c:pt>
                <c:pt idx="171">
                  <c:v>2071</c:v>
                </c:pt>
                <c:pt idx="172">
                  <c:v>2072</c:v>
                </c:pt>
                <c:pt idx="173">
                  <c:v>2073</c:v>
                </c:pt>
                <c:pt idx="174">
                  <c:v>2074</c:v>
                </c:pt>
                <c:pt idx="175">
                  <c:v>2075</c:v>
                </c:pt>
                <c:pt idx="176">
                  <c:v>2076</c:v>
                </c:pt>
                <c:pt idx="177">
                  <c:v>2077</c:v>
                </c:pt>
                <c:pt idx="178">
                  <c:v>2078</c:v>
                </c:pt>
                <c:pt idx="179">
                  <c:v>2079</c:v>
                </c:pt>
                <c:pt idx="180">
                  <c:v>2080</c:v>
                </c:pt>
                <c:pt idx="181">
                  <c:v>2081</c:v>
                </c:pt>
                <c:pt idx="182">
                  <c:v>2082</c:v>
                </c:pt>
                <c:pt idx="183">
                  <c:v>2083</c:v>
                </c:pt>
                <c:pt idx="184">
                  <c:v>2084</c:v>
                </c:pt>
                <c:pt idx="185">
                  <c:v>2085</c:v>
                </c:pt>
                <c:pt idx="186">
                  <c:v>2086</c:v>
                </c:pt>
                <c:pt idx="187">
                  <c:v>2087</c:v>
                </c:pt>
                <c:pt idx="188">
                  <c:v>2088</c:v>
                </c:pt>
                <c:pt idx="189">
                  <c:v>2089</c:v>
                </c:pt>
                <c:pt idx="190">
                  <c:v>2090</c:v>
                </c:pt>
                <c:pt idx="191">
                  <c:v>2091</c:v>
                </c:pt>
                <c:pt idx="192">
                  <c:v>2092</c:v>
                </c:pt>
                <c:pt idx="193">
                  <c:v>2093</c:v>
                </c:pt>
                <c:pt idx="194">
                  <c:v>2094</c:v>
                </c:pt>
                <c:pt idx="195">
                  <c:v>2095</c:v>
                </c:pt>
                <c:pt idx="196">
                  <c:v>2096</c:v>
                </c:pt>
                <c:pt idx="197">
                  <c:v>2097</c:v>
                </c:pt>
                <c:pt idx="198">
                  <c:v>2098</c:v>
                </c:pt>
                <c:pt idx="199">
                  <c:v>2099</c:v>
                </c:pt>
                <c:pt idx="200">
                  <c:v>2100</c:v>
                </c:pt>
                <c:pt idx="201">
                  <c:v>2101</c:v>
                </c:pt>
                <c:pt idx="202">
                  <c:v>2102</c:v>
                </c:pt>
                <c:pt idx="203">
                  <c:v>2103</c:v>
                </c:pt>
                <c:pt idx="204">
                  <c:v>2104</c:v>
                </c:pt>
                <c:pt idx="205">
                  <c:v>2105</c:v>
                </c:pt>
                <c:pt idx="206">
                  <c:v>2106</c:v>
                </c:pt>
                <c:pt idx="207">
                  <c:v>2107</c:v>
                </c:pt>
                <c:pt idx="208">
                  <c:v>2108</c:v>
                </c:pt>
                <c:pt idx="209">
                  <c:v>2109</c:v>
                </c:pt>
                <c:pt idx="210">
                  <c:v>2110</c:v>
                </c:pt>
                <c:pt idx="211">
                  <c:v>2111</c:v>
                </c:pt>
                <c:pt idx="212">
                  <c:v>2112</c:v>
                </c:pt>
                <c:pt idx="213">
                  <c:v>2113</c:v>
                </c:pt>
                <c:pt idx="214">
                  <c:v>2114</c:v>
                </c:pt>
                <c:pt idx="215">
                  <c:v>2115</c:v>
                </c:pt>
                <c:pt idx="216">
                  <c:v>2116</c:v>
                </c:pt>
                <c:pt idx="217">
                  <c:v>2117</c:v>
                </c:pt>
                <c:pt idx="218">
                  <c:v>2118</c:v>
                </c:pt>
                <c:pt idx="219">
                  <c:v>2119</c:v>
                </c:pt>
                <c:pt idx="220">
                  <c:v>2120</c:v>
                </c:pt>
                <c:pt idx="221">
                  <c:v>2121</c:v>
                </c:pt>
                <c:pt idx="222">
                  <c:v>2122</c:v>
                </c:pt>
                <c:pt idx="223">
                  <c:v>2123</c:v>
                </c:pt>
                <c:pt idx="224">
                  <c:v>2124</c:v>
                </c:pt>
                <c:pt idx="225">
                  <c:v>2125</c:v>
                </c:pt>
                <c:pt idx="226">
                  <c:v>2126</c:v>
                </c:pt>
                <c:pt idx="227">
                  <c:v>2127</c:v>
                </c:pt>
                <c:pt idx="228">
                  <c:v>2128</c:v>
                </c:pt>
                <c:pt idx="229">
                  <c:v>2129</c:v>
                </c:pt>
                <c:pt idx="230">
                  <c:v>2130</c:v>
                </c:pt>
                <c:pt idx="231">
                  <c:v>2131</c:v>
                </c:pt>
                <c:pt idx="232">
                  <c:v>2132</c:v>
                </c:pt>
                <c:pt idx="233">
                  <c:v>2133</c:v>
                </c:pt>
                <c:pt idx="234">
                  <c:v>2134</c:v>
                </c:pt>
                <c:pt idx="235">
                  <c:v>2135</c:v>
                </c:pt>
                <c:pt idx="236">
                  <c:v>2136</c:v>
                </c:pt>
                <c:pt idx="237">
                  <c:v>2137</c:v>
                </c:pt>
                <c:pt idx="238">
                  <c:v>2138</c:v>
                </c:pt>
                <c:pt idx="239">
                  <c:v>2139</c:v>
                </c:pt>
                <c:pt idx="240">
                  <c:v>2140</c:v>
                </c:pt>
                <c:pt idx="241">
                  <c:v>2141</c:v>
                </c:pt>
                <c:pt idx="242">
                  <c:v>2142</c:v>
                </c:pt>
                <c:pt idx="243">
                  <c:v>2143</c:v>
                </c:pt>
                <c:pt idx="244">
                  <c:v>2144</c:v>
                </c:pt>
                <c:pt idx="245">
                  <c:v>2145</c:v>
                </c:pt>
                <c:pt idx="246">
                  <c:v>2146</c:v>
                </c:pt>
                <c:pt idx="247">
                  <c:v>2147</c:v>
                </c:pt>
                <c:pt idx="248">
                  <c:v>2148</c:v>
                </c:pt>
                <c:pt idx="249">
                  <c:v>2149</c:v>
                </c:pt>
                <c:pt idx="250">
                  <c:v>2150</c:v>
                </c:pt>
                <c:pt idx="251">
                  <c:v>2151</c:v>
                </c:pt>
                <c:pt idx="252">
                  <c:v>2152</c:v>
                </c:pt>
                <c:pt idx="253">
                  <c:v>2153</c:v>
                </c:pt>
                <c:pt idx="254">
                  <c:v>2154</c:v>
                </c:pt>
                <c:pt idx="255">
                  <c:v>2155</c:v>
                </c:pt>
                <c:pt idx="256">
                  <c:v>2156</c:v>
                </c:pt>
                <c:pt idx="257">
                  <c:v>2157</c:v>
                </c:pt>
                <c:pt idx="258">
                  <c:v>2158</c:v>
                </c:pt>
                <c:pt idx="259">
                  <c:v>2159</c:v>
                </c:pt>
                <c:pt idx="260">
                  <c:v>2160</c:v>
                </c:pt>
                <c:pt idx="261">
                  <c:v>2161</c:v>
                </c:pt>
                <c:pt idx="262">
                  <c:v>2162</c:v>
                </c:pt>
                <c:pt idx="263">
                  <c:v>2163</c:v>
                </c:pt>
                <c:pt idx="264">
                  <c:v>2164</c:v>
                </c:pt>
                <c:pt idx="265">
                  <c:v>2165</c:v>
                </c:pt>
                <c:pt idx="266">
                  <c:v>2166</c:v>
                </c:pt>
                <c:pt idx="267">
                  <c:v>2167</c:v>
                </c:pt>
                <c:pt idx="268">
                  <c:v>2168</c:v>
                </c:pt>
                <c:pt idx="269">
                  <c:v>2169</c:v>
                </c:pt>
                <c:pt idx="270">
                  <c:v>2170</c:v>
                </c:pt>
                <c:pt idx="271">
                  <c:v>2171</c:v>
                </c:pt>
                <c:pt idx="272">
                  <c:v>2172</c:v>
                </c:pt>
                <c:pt idx="273">
                  <c:v>2173</c:v>
                </c:pt>
                <c:pt idx="274">
                  <c:v>2174</c:v>
                </c:pt>
                <c:pt idx="275">
                  <c:v>2175</c:v>
                </c:pt>
                <c:pt idx="276">
                  <c:v>2176</c:v>
                </c:pt>
                <c:pt idx="277">
                  <c:v>2177</c:v>
                </c:pt>
                <c:pt idx="278">
                  <c:v>2178</c:v>
                </c:pt>
                <c:pt idx="279">
                  <c:v>2179</c:v>
                </c:pt>
                <c:pt idx="280">
                  <c:v>2180</c:v>
                </c:pt>
                <c:pt idx="281">
                  <c:v>2181</c:v>
                </c:pt>
                <c:pt idx="282">
                  <c:v>2182</c:v>
                </c:pt>
                <c:pt idx="283">
                  <c:v>2183</c:v>
                </c:pt>
                <c:pt idx="284">
                  <c:v>2184</c:v>
                </c:pt>
                <c:pt idx="285">
                  <c:v>2185</c:v>
                </c:pt>
                <c:pt idx="286">
                  <c:v>2186</c:v>
                </c:pt>
                <c:pt idx="287">
                  <c:v>2187</c:v>
                </c:pt>
                <c:pt idx="288">
                  <c:v>2188</c:v>
                </c:pt>
                <c:pt idx="289">
                  <c:v>2189</c:v>
                </c:pt>
                <c:pt idx="290">
                  <c:v>2190</c:v>
                </c:pt>
                <c:pt idx="291">
                  <c:v>2191</c:v>
                </c:pt>
                <c:pt idx="292">
                  <c:v>2192</c:v>
                </c:pt>
                <c:pt idx="293">
                  <c:v>2193</c:v>
                </c:pt>
                <c:pt idx="294">
                  <c:v>2194</c:v>
                </c:pt>
                <c:pt idx="295">
                  <c:v>2195</c:v>
                </c:pt>
                <c:pt idx="296">
                  <c:v>2196</c:v>
                </c:pt>
                <c:pt idx="297">
                  <c:v>2197</c:v>
                </c:pt>
                <c:pt idx="298">
                  <c:v>2198</c:v>
                </c:pt>
                <c:pt idx="299">
                  <c:v>2199</c:v>
                </c:pt>
                <c:pt idx="300">
                  <c:v>2200</c:v>
                </c:pt>
              </c:numCache>
            </c:numRef>
          </c:cat>
          <c:val>
            <c:numRef>
              <c:f>Calculs!$B$13:$B$313</c:f>
              <c:numCache>
                <c:ptCount val="301"/>
                <c:pt idx="0">
                  <c:v>1.0039355805815034E-05</c:v>
                </c:pt>
                <c:pt idx="1">
                  <c:v>1.1301536782979577E-05</c:v>
                </c:pt>
                <c:pt idx="2">
                  <c:v>1.2709772438902898E-05</c:v>
                </c:pt>
                <c:pt idx="3">
                  <c:v>1.427929241953463E-05</c:v>
                </c:pt>
                <c:pt idx="4">
                  <c:v>1.6026705830118435E-05</c:v>
                </c:pt>
                <c:pt idx="5">
                  <c:v>1.7970101655187915E-05</c:v>
                </c:pt>
                <c:pt idx="6">
                  <c:v>2.012915374282592E-05</c:v>
                </c:pt>
                <c:pt idx="7">
                  <c:v>2.2525230250230996E-05</c:v>
                </c:pt>
                <c:pt idx="8">
                  <c:v>2.5181507402380876E-05</c:v>
                </c:pt>
                <c:pt idx="9">
                  <c:v>2.812308736609535E-05</c:v>
                </c:pt>
                <c:pt idx="10">
                  <c:v>3.137711998803623E-05</c:v>
                </c:pt>
                <c:pt idx="11">
                  <c:v>3.4972928087136145E-05</c:v>
                </c:pt>
                <c:pt idx="12">
                  <c:v>3.894213592966153E-05</c:v>
                </c:pt>
                <c:pt idx="13">
                  <c:v>4.331880044867733E-05</c:v>
                </c:pt>
                <c:pt idx="14">
                  <c:v>4.813954469923548E-05</c:v>
                </c:pt>
                <c:pt idx="15">
                  <c:v>5.3443692966357504E-05</c:v>
                </c:pt>
                <c:pt idx="16">
                  <c:v>5.927340686508857E-05</c:v>
                </c:pt>
                <c:pt idx="17">
                  <c:v>6.567382169089625E-05</c:v>
                </c:pt>
                <c:pt idx="18">
                  <c:v>7.269318219487631E-05</c:v>
                </c:pt>
                <c:pt idx="19">
                  <c:v>8.038297687208312E-05</c:v>
                </c:pt>
                <c:pt idx="20">
                  <c:v>8.879806976337933E-05</c:v>
                </c:pt>
                <c:pt idx="21">
                  <c:v>9.799682868212607E-05</c:v>
                </c:pt>
                <c:pt idx="22">
                  <c:v>0.00010804124868752608</c:v>
                </c:pt>
                <c:pt idx="23">
                  <c:v>0.00011899706953727519</c:v>
                </c:pt>
                <c:pt idx="24">
                  <c:v>0.00013093388576424717</c:v>
                </c:pt>
                <c:pt idx="25">
                  <c:v>0.0001439252479361803</c:v>
                </c:pt>
                <c:pt idx="26">
                  <c:v>0.00015804875357477744</c:v>
                </c:pt>
                <c:pt idx="27">
                  <c:v>0.0001733861261323713</c:v>
                </c:pt>
                <c:pt idx="28">
                  <c:v>0.00019002328035150443</c:v>
                </c:pt>
                <c:pt idx="29">
                  <c:v>0.0002080503722666549</c:v>
                </c:pt>
                <c:pt idx="30">
                  <c:v>0.0002275618320491754</c:v>
                </c:pt>
                <c:pt idx="31">
                  <c:v>0.000248656377847623</c:v>
                </c:pt>
                <c:pt idx="32">
                  <c:v>0.00027143700873738974</c:v>
                </c:pt>
                <c:pt idx="33">
                  <c:v>0.00029601097486726204</c:v>
                </c:pt>
                <c:pt idx="34">
                  <c:v>0.0003224897228776221</c:v>
                </c:pt>
                <c:pt idx="35">
                  <c:v>0.0003509888146668073</c:v>
                </c:pt>
                <c:pt idx="36">
                  <c:v>0.0003816278176000152</c:v>
                </c:pt>
                <c:pt idx="37">
                  <c:v>0.00041453016429036243</c:v>
                </c:pt>
                <c:pt idx="38">
                  <c:v>0.0004498229801355171</c:v>
                </c:pt>
                <c:pt idx="39">
                  <c:v>0.0004876368768668679</c:v>
                </c:pt>
                <c:pt idx="40">
                  <c:v>0.0005281057104625204</c:v>
                </c:pt>
                <c:pt idx="41">
                  <c:v>0.000571366301891444</c:v>
                </c:pt>
                <c:pt idx="42">
                  <c:v>0.0006175581192946144</c:v>
                </c:pt>
                <c:pt idx="43">
                  <c:v>0.0006668229203706129</c:v>
                </c:pt>
                <c:pt idx="44">
                  <c:v>0.0007193043539183001</c:v>
                </c:pt>
                <c:pt idx="45">
                  <c:v>0.0007751475196980756</c:v>
                </c:pt>
                <c:pt idx="46">
                  <c:v>0.0008344984860058932</c:v>
                </c:pt>
                <c:pt idx="47">
                  <c:v>0.0008975037646103445</c:v>
                </c:pt>
                <c:pt idx="48">
                  <c:v>0.0009643097429822645</c:v>
                </c:pt>
                <c:pt idx="49">
                  <c:v>0.001035062074047664</c:v>
                </c:pt>
                <c:pt idx="50">
                  <c:v>0.0011099050240172643</c:v>
                </c:pt>
                <c:pt idx="51">
                  <c:v>0.001188980779188151</c:v>
                </c:pt>
                <c:pt idx="52">
                  <c:v>0.001272428712973385</c:v>
                </c:pt>
                <c:pt idx="53">
                  <c:v>0.0013603846147918217</c:v>
                </c:pt>
                <c:pt idx="54">
                  <c:v>0.0014529798828405997</c:v>
                </c:pt>
                <c:pt idx="55">
                  <c:v>0.0015503406831741643</c:v>
                </c:pt>
                <c:pt idx="56">
                  <c:v>0.0016525870779233807</c:v>
                </c:pt>
                <c:pt idx="57">
                  <c:v>0.001759832125903079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0.001759832125903079</c:v>
                </c:pt>
                <c:pt idx="184">
                  <c:v>0.0016525870779233807</c:v>
                </c:pt>
                <c:pt idx="185">
                  <c:v>0.0015503406831741643</c:v>
                </c:pt>
                <c:pt idx="186">
                  <c:v>0.0014529798828405997</c:v>
                </c:pt>
                <c:pt idx="187">
                  <c:v>0.0013603846147918217</c:v>
                </c:pt>
                <c:pt idx="188">
                  <c:v>0.001272428712973385</c:v>
                </c:pt>
                <c:pt idx="189">
                  <c:v>0.001188980779188151</c:v>
                </c:pt>
                <c:pt idx="190">
                  <c:v>0.0011099050240172643</c:v>
                </c:pt>
                <c:pt idx="191">
                  <c:v>0.001035062074047664</c:v>
                </c:pt>
                <c:pt idx="192">
                  <c:v>0.0009643097429822645</c:v>
                </c:pt>
                <c:pt idx="193">
                  <c:v>0.0008975037646103445</c:v>
                </c:pt>
                <c:pt idx="194">
                  <c:v>0.0008344984860058932</c:v>
                </c:pt>
                <c:pt idx="195">
                  <c:v>0.0007751475196980756</c:v>
                </c:pt>
                <c:pt idx="196">
                  <c:v>0.0007193043539183001</c:v>
                </c:pt>
                <c:pt idx="197">
                  <c:v>0.0006668229203706129</c:v>
                </c:pt>
                <c:pt idx="198">
                  <c:v>0.0006175581192946144</c:v>
                </c:pt>
                <c:pt idx="199">
                  <c:v>0.000571366301891444</c:v>
                </c:pt>
                <c:pt idx="200">
                  <c:v>0.0005281057104625204</c:v>
                </c:pt>
                <c:pt idx="201">
                  <c:v>0.0004876368768668679</c:v>
                </c:pt>
                <c:pt idx="202">
                  <c:v>0.0004498229801355171</c:v>
                </c:pt>
                <c:pt idx="203">
                  <c:v>0.00041453016429036243</c:v>
                </c:pt>
                <c:pt idx="204">
                  <c:v>0.0003816278176000152</c:v>
                </c:pt>
                <c:pt idx="205">
                  <c:v>0.0003509888146668073</c:v>
                </c:pt>
                <c:pt idx="206">
                  <c:v>0.0003224897228776221</c:v>
                </c:pt>
                <c:pt idx="207">
                  <c:v>0.00029601097486726204</c:v>
                </c:pt>
                <c:pt idx="208">
                  <c:v>0.00027143700873738974</c:v>
                </c:pt>
                <c:pt idx="209">
                  <c:v>0.000248656377847623</c:v>
                </c:pt>
                <c:pt idx="210">
                  <c:v>0.0002275618320491754</c:v>
                </c:pt>
                <c:pt idx="211">
                  <c:v>0.0002080503722666549</c:v>
                </c:pt>
                <c:pt idx="212">
                  <c:v>0.00019002328035150443</c:v>
                </c:pt>
                <c:pt idx="213">
                  <c:v>0.0001733861261323713</c:v>
                </c:pt>
                <c:pt idx="214">
                  <c:v>0.00015804875357477744</c:v>
                </c:pt>
                <c:pt idx="215">
                  <c:v>0.0001439252479361803</c:v>
                </c:pt>
                <c:pt idx="216">
                  <c:v>0.00013093388576424717</c:v>
                </c:pt>
                <c:pt idx="217">
                  <c:v>0.00011899706953727519</c:v>
                </c:pt>
                <c:pt idx="218">
                  <c:v>0.00010804124868752608</c:v>
                </c:pt>
                <c:pt idx="219">
                  <c:v>9.799682868212607E-05</c:v>
                </c:pt>
                <c:pt idx="220">
                  <c:v>8.879806976337933E-05</c:v>
                </c:pt>
                <c:pt idx="221">
                  <c:v>8.038297687208312E-05</c:v>
                </c:pt>
                <c:pt idx="222">
                  <c:v>7.269318219487631E-05</c:v>
                </c:pt>
                <c:pt idx="223">
                  <c:v>6.567382169089625E-05</c:v>
                </c:pt>
                <c:pt idx="224">
                  <c:v>5.927340686508857E-05</c:v>
                </c:pt>
                <c:pt idx="225">
                  <c:v>5.3443692966357504E-05</c:v>
                </c:pt>
                <c:pt idx="226">
                  <c:v>4.813954469923548E-05</c:v>
                </c:pt>
                <c:pt idx="227">
                  <c:v>4.331880044867733E-05</c:v>
                </c:pt>
                <c:pt idx="228">
                  <c:v>3.894213592966153E-05</c:v>
                </c:pt>
                <c:pt idx="229">
                  <c:v>3.4972928087136145E-05</c:v>
                </c:pt>
                <c:pt idx="230">
                  <c:v>3.137711998803623E-05</c:v>
                </c:pt>
                <c:pt idx="231">
                  <c:v>2.812308736609535E-05</c:v>
                </c:pt>
                <c:pt idx="232">
                  <c:v>2.5181507402380876E-05</c:v>
                </c:pt>
                <c:pt idx="233">
                  <c:v>2.2525230250230996E-05</c:v>
                </c:pt>
                <c:pt idx="234">
                  <c:v>2.012915374282592E-05</c:v>
                </c:pt>
                <c:pt idx="235">
                  <c:v>1.7970101655187915E-05</c:v>
                </c:pt>
                <c:pt idx="236">
                  <c:v>1.6026705830118435E-05</c:v>
                </c:pt>
                <c:pt idx="237">
                  <c:v>1.427929241953463E-05</c:v>
                </c:pt>
                <c:pt idx="238">
                  <c:v>1.2709772438902898E-05</c:v>
                </c:pt>
                <c:pt idx="239">
                  <c:v>1.1301536782979577E-05</c:v>
                </c:pt>
                <c:pt idx="240">
                  <c:v>1.0039355805815034E-05</c:v>
                </c:pt>
                <c:pt idx="241">
                  <c:v>8.909283526879292E-06</c:v>
                </c:pt>
                <c:pt idx="242">
                  <c:v>7.898566488115675E-06</c:v>
                </c:pt>
                <c:pt idx="243">
                  <c:v>6.995557253590086E-06</c:v>
                </c:pt>
                <c:pt idx="244">
                  <c:v>6.189632514020706E-06</c:v>
                </c:pt>
                <c:pt idx="245">
                  <c:v>5.4711157326728465E-06</c:v>
                </c:pt>
                <c:pt idx="246">
                  <c:v>4.831204246698529E-06</c:v>
                </c:pt>
                <c:pt idx="247">
                  <c:v>4.261900718792276E-06</c:v>
                </c:pt>
                <c:pt idx="248">
                  <c:v>3.755948817818332E-06</c:v>
                </c:pt>
                <c:pt idx="249">
                  <c:v>3.306772993630659E-06</c:v>
                </c:pt>
                <c:pt idx="250">
                  <c:v>2.908422200444454E-06</c:v>
                </c:pt>
                <c:pt idx="251">
                  <c:v>2.5555174146164657E-06</c:v>
                </c:pt>
                <c:pt idx="252">
                  <c:v>2.243202786343171E-06</c:v>
                </c:pt>
                <c:pt idx="253">
                  <c:v>1.9671002603882522E-06</c:v>
                </c:pt>
                <c:pt idx="254">
                  <c:v>1.7232674983066998E-06</c:v>
                </c:pt>
                <c:pt idx="255">
                  <c:v>1.5081589335528705E-06</c:v>
                </c:pt>
                <c:pt idx="256">
                  <c:v>1.3185897911628763E-06</c:v>
                </c:pt>
                <c:pt idx="257">
                  <c:v>1.1517029052159752E-06</c:v>
                </c:pt>
                <c:pt idx="258">
                  <c:v>1.004938169843226E-06</c:v>
                </c:pt>
                <c:pt idx="259">
                  <c:v>8.760044630129463E-07</c:v>
                </c:pt>
                <c:pt idx="260">
                  <c:v>7.628538865404407E-07</c:v>
                </c:pt>
                <c:pt idx="261">
                  <c:v>6.636581706136181E-07</c:v>
                </c:pt>
                <c:pt idx="262">
                  <c:v>5.767870964768679E-07</c:v>
                </c:pt>
                <c:pt idx="263">
                  <c:v>5.007887966636884E-07</c:v>
                </c:pt>
                <c:pt idx="264">
                  <c:v>4.343717982152232E-07</c:v>
                </c:pt>
                <c:pt idx="265">
                  <c:v>3.7638868057817953E-07</c:v>
                </c:pt>
                <c:pt idx="266">
                  <c:v>3.2582122626227453E-07</c:v>
                </c:pt>
                <c:pt idx="267">
                  <c:v>2.817669487842651E-07</c:v>
                </c:pt>
                <c:pt idx="268">
                  <c:v>2.43426888871277E-07</c:v>
                </c:pt>
                <c:pt idx="269">
                  <c:v>2.1009457628724317E-07</c:v>
                </c:pt>
                <c:pt idx="270">
                  <c:v>1.8114606093706543E-07</c:v>
                </c:pt>
                <c:pt idx="271">
                  <c:v>1.5603092305495734E-07</c:v>
                </c:pt>
                <c:pt idx="272">
                  <c:v>1.3426417826414146E-07</c:v>
                </c:pt>
                <c:pt idx="273">
                  <c:v>1.1541899907842442E-07</c:v>
                </c:pt>
                <c:pt idx="274">
                  <c:v>9.91201799813332E-08</c:v>
                </c:pt>
                <c:pt idx="275">
                  <c:v>8.503827854950241E-08</c:v>
                </c:pt>
                <c:pt idx="276">
                  <c:v>7.288437017225275E-08</c:v>
                </c:pt>
                <c:pt idx="277">
                  <c:v>6.240535875106987E-08</c:v>
                </c:pt>
                <c:pt idx="278">
                  <c:v>5.337979033665894E-08</c:v>
                </c:pt>
                <c:pt idx="279">
                  <c:v>4.561412097607111E-08</c:v>
                </c:pt>
                <c:pt idx="280">
                  <c:v>3.89393940992974E-08</c:v>
                </c:pt>
                <c:pt idx="281">
                  <c:v>3.3208286577117455E-08</c:v>
                </c:pt>
                <c:pt idx="282">
                  <c:v>2.8292486135133528E-08</c:v>
                </c:pt>
                <c:pt idx="283">
                  <c:v>2.4080366119596015E-08</c:v>
                </c:pt>
                <c:pt idx="284">
                  <c:v>2.04749266868543E-08</c:v>
                </c:pt>
                <c:pt idx="285">
                  <c:v>1.7391974339039627E-08</c:v>
                </c:pt>
                <c:pt idx="286">
                  <c:v>1.4758514363640673E-08</c:v>
                </c:pt>
                <c:pt idx="287">
                  <c:v>1.2511333164238594E-08</c:v>
                </c:pt>
                <c:pt idx="288">
                  <c:v>1.0595749704448866E-08</c:v>
                </c:pt>
                <c:pt idx="289">
                  <c:v>8.964517337889127E-09</c:v>
                </c:pt>
                <c:pt idx="290">
                  <c:v>7.576859174626839E-09</c:v>
                </c:pt>
                <c:pt idx="291">
                  <c:v>6.397621849867481E-09</c:v>
                </c:pt>
                <c:pt idx="292">
                  <c:v>5.396534124272341E-09</c:v>
                </c:pt>
                <c:pt idx="293">
                  <c:v>4.547558167649469E-09</c:v>
                </c:pt>
                <c:pt idx="294">
                  <c:v>3.82832266893736E-09</c:v>
                </c:pt>
                <c:pt idx="295">
                  <c:v>3.2196280851290965E-09</c:v>
                </c:pt>
                <c:pt idx="296">
                  <c:v>2.7050153993912493E-09</c:v>
                </c:pt>
                <c:pt idx="297">
                  <c:v>2.270390713007493E-09</c:v>
                </c:pt>
                <c:pt idx="298">
                  <c:v>1.9036988553561467E-09</c:v>
                </c:pt>
                <c:pt idx="299">
                  <c:v>1.5946399688795008E-09</c:v>
                </c:pt>
                <c:pt idx="300">
                  <c:v>1.334423719412346E-09</c:v>
                </c:pt>
              </c:numCache>
            </c:numRef>
          </c:val>
        </c:ser>
        <c:ser>
          <c:idx val="4"/>
          <c:order val="4"/>
          <c:tx>
            <c:v>Erreur 2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Calculs!$A$13:$A$313</c:f>
              <c:numCache>
                <c:ptCount val="3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  <c:pt idx="121">
                  <c:v>2021</c:v>
                </c:pt>
                <c:pt idx="122">
                  <c:v>2022</c:v>
                </c:pt>
                <c:pt idx="123">
                  <c:v>2023</c:v>
                </c:pt>
                <c:pt idx="124">
                  <c:v>2024</c:v>
                </c:pt>
                <c:pt idx="125">
                  <c:v>2025</c:v>
                </c:pt>
                <c:pt idx="126">
                  <c:v>2026</c:v>
                </c:pt>
                <c:pt idx="127">
                  <c:v>2027</c:v>
                </c:pt>
                <c:pt idx="128">
                  <c:v>2028</c:v>
                </c:pt>
                <c:pt idx="129">
                  <c:v>2029</c:v>
                </c:pt>
                <c:pt idx="130">
                  <c:v>2030</c:v>
                </c:pt>
                <c:pt idx="131">
                  <c:v>2031</c:v>
                </c:pt>
                <c:pt idx="132">
                  <c:v>2032</c:v>
                </c:pt>
                <c:pt idx="133">
                  <c:v>2033</c:v>
                </c:pt>
                <c:pt idx="134">
                  <c:v>2034</c:v>
                </c:pt>
                <c:pt idx="135">
                  <c:v>2035</c:v>
                </c:pt>
                <c:pt idx="136">
                  <c:v>2036</c:v>
                </c:pt>
                <c:pt idx="137">
                  <c:v>2037</c:v>
                </c:pt>
                <c:pt idx="138">
                  <c:v>2038</c:v>
                </c:pt>
                <c:pt idx="139">
                  <c:v>2039</c:v>
                </c:pt>
                <c:pt idx="140">
                  <c:v>2040</c:v>
                </c:pt>
                <c:pt idx="141">
                  <c:v>2041</c:v>
                </c:pt>
                <c:pt idx="142">
                  <c:v>2042</c:v>
                </c:pt>
                <c:pt idx="143">
                  <c:v>2043</c:v>
                </c:pt>
                <c:pt idx="144">
                  <c:v>2044</c:v>
                </c:pt>
                <c:pt idx="145">
                  <c:v>2045</c:v>
                </c:pt>
                <c:pt idx="146">
                  <c:v>2046</c:v>
                </c:pt>
                <c:pt idx="147">
                  <c:v>2047</c:v>
                </c:pt>
                <c:pt idx="148">
                  <c:v>2048</c:v>
                </c:pt>
                <c:pt idx="149">
                  <c:v>2049</c:v>
                </c:pt>
                <c:pt idx="150">
                  <c:v>2050</c:v>
                </c:pt>
                <c:pt idx="151">
                  <c:v>2051</c:v>
                </c:pt>
                <c:pt idx="152">
                  <c:v>2052</c:v>
                </c:pt>
                <c:pt idx="153">
                  <c:v>2053</c:v>
                </c:pt>
                <c:pt idx="154">
                  <c:v>2054</c:v>
                </c:pt>
                <c:pt idx="155">
                  <c:v>2055</c:v>
                </c:pt>
                <c:pt idx="156">
                  <c:v>2056</c:v>
                </c:pt>
                <c:pt idx="157">
                  <c:v>2057</c:v>
                </c:pt>
                <c:pt idx="158">
                  <c:v>2058</c:v>
                </c:pt>
                <c:pt idx="159">
                  <c:v>2059</c:v>
                </c:pt>
                <c:pt idx="160">
                  <c:v>2060</c:v>
                </c:pt>
                <c:pt idx="161">
                  <c:v>2061</c:v>
                </c:pt>
                <c:pt idx="162">
                  <c:v>2062</c:v>
                </c:pt>
                <c:pt idx="163">
                  <c:v>2063</c:v>
                </c:pt>
                <c:pt idx="164">
                  <c:v>2064</c:v>
                </c:pt>
                <c:pt idx="165">
                  <c:v>2065</c:v>
                </c:pt>
                <c:pt idx="166">
                  <c:v>2066</c:v>
                </c:pt>
                <c:pt idx="167">
                  <c:v>2067</c:v>
                </c:pt>
                <c:pt idx="168">
                  <c:v>2068</c:v>
                </c:pt>
                <c:pt idx="169">
                  <c:v>2069</c:v>
                </c:pt>
                <c:pt idx="170">
                  <c:v>2070</c:v>
                </c:pt>
                <c:pt idx="171">
                  <c:v>2071</c:v>
                </c:pt>
                <c:pt idx="172">
                  <c:v>2072</c:v>
                </c:pt>
                <c:pt idx="173">
                  <c:v>2073</c:v>
                </c:pt>
                <c:pt idx="174">
                  <c:v>2074</c:v>
                </c:pt>
                <c:pt idx="175">
                  <c:v>2075</c:v>
                </c:pt>
                <c:pt idx="176">
                  <c:v>2076</c:v>
                </c:pt>
                <c:pt idx="177">
                  <c:v>2077</c:v>
                </c:pt>
                <c:pt idx="178">
                  <c:v>2078</c:v>
                </c:pt>
                <c:pt idx="179">
                  <c:v>2079</c:v>
                </c:pt>
                <c:pt idx="180">
                  <c:v>2080</c:v>
                </c:pt>
                <c:pt idx="181">
                  <c:v>2081</c:v>
                </c:pt>
                <c:pt idx="182">
                  <c:v>2082</c:v>
                </c:pt>
                <c:pt idx="183">
                  <c:v>2083</c:v>
                </c:pt>
                <c:pt idx="184">
                  <c:v>2084</c:v>
                </c:pt>
                <c:pt idx="185">
                  <c:v>2085</c:v>
                </c:pt>
                <c:pt idx="186">
                  <c:v>2086</c:v>
                </c:pt>
                <c:pt idx="187">
                  <c:v>2087</c:v>
                </c:pt>
                <c:pt idx="188">
                  <c:v>2088</c:v>
                </c:pt>
                <c:pt idx="189">
                  <c:v>2089</c:v>
                </c:pt>
                <c:pt idx="190">
                  <c:v>2090</c:v>
                </c:pt>
                <c:pt idx="191">
                  <c:v>2091</c:v>
                </c:pt>
                <c:pt idx="192">
                  <c:v>2092</c:v>
                </c:pt>
                <c:pt idx="193">
                  <c:v>2093</c:v>
                </c:pt>
                <c:pt idx="194">
                  <c:v>2094</c:v>
                </c:pt>
                <c:pt idx="195">
                  <c:v>2095</c:v>
                </c:pt>
                <c:pt idx="196">
                  <c:v>2096</c:v>
                </c:pt>
                <c:pt idx="197">
                  <c:v>2097</c:v>
                </c:pt>
                <c:pt idx="198">
                  <c:v>2098</c:v>
                </c:pt>
                <c:pt idx="199">
                  <c:v>2099</c:v>
                </c:pt>
                <c:pt idx="200">
                  <c:v>2100</c:v>
                </c:pt>
                <c:pt idx="201">
                  <c:v>2101</c:v>
                </c:pt>
                <c:pt idx="202">
                  <c:v>2102</c:v>
                </c:pt>
                <c:pt idx="203">
                  <c:v>2103</c:v>
                </c:pt>
                <c:pt idx="204">
                  <c:v>2104</c:v>
                </c:pt>
                <c:pt idx="205">
                  <c:v>2105</c:v>
                </c:pt>
                <c:pt idx="206">
                  <c:v>2106</c:v>
                </c:pt>
                <c:pt idx="207">
                  <c:v>2107</c:v>
                </c:pt>
                <c:pt idx="208">
                  <c:v>2108</c:v>
                </c:pt>
                <c:pt idx="209">
                  <c:v>2109</c:v>
                </c:pt>
                <c:pt idx="210">
                  <c:v>2110</c:v>
                </c:pt>
                <c:pt idx="211">
                  <c:v>2111</c:v>
                </c:pt>
                <c:pt idx="212">
                  <c:v>2112</c:v>
                </c:pt>
                <c:pt idx="213">
                  <c:v>2113</c:v>
                </c:pt>
                <c:pt idx="214">
                  <c:v>2114</c:v>
                </c:pt>
                <c:pt idx="215">
                  <c:v>2115</c:v>
                </c:pt>
                <c:pt idx="216">
                  <c:v>2116</c:v>
                </c:pt>
                <c:pt idx="217">
                  <c:v>2117</c:v>
                </c:pt>
                <c:pt idx="218">
                  <c:v>2118</c:v>
                </c:pt>
                <c:pt idx="219">
                  <c:v>2119</c:v>
                </c:pt>
                <c:pt idx="220">
                  <c:v>2120</c:v>
                </c:pt>
                <c:pt idx="221">
                  <c:v>2121</c:v>
                </c:pt>
                <c:pt idx="222">
                  <c:v>2122</c:v>
                </c:pt>
                <c:pt idx="223">
                  <c:v>2123</c:v>
                </c:pt>
                <c:pt idx="224">
                  <c:v>2124</c:v>
                </c:pt>
                <c:pt idx="225">
                  <c:v>2125</c:v>
                </c:pt>
                <c:pt idx="226">
                  <c:v>2126</c:v>
                </c:pt>
                <c:pt idx="227">
                  <c:v>2127</c:v>
                </c:pt>
                <c:pt idx="228">
                  <c:v>2128</c:v>
                </c:pt>
                <c:pt idx="229">
                  <c:v>2129</c:v>
                </c:pt>
                <c:pt idx="230">
                  <c:v>2130</c:v>
                </c:pt>
                <c:pt idx="231">
                  <c:v>2131</c:v>
                </c:pt>
                <c:pt idx="232">
                  <c:v>2132</c:v>
                </c:pt>
                <c:pt idx="233">
                  <c:v>2133</c:v>
                </c:pt>
                <c:pt idx="234">
                  <c:v>2134</c:v>
                </c:pt>
                <c:pt idx="235">
                  <c:v>2135</c:v>
                </c:pt>
                <c:pt idx="236">
                  <c:v>2136</c:v>
                </c:pt>
                <c:pt idx="237">
                  <c:v>2137</c:v>
                </c:pt>
                <c:pt idx="238">
                  <c:v>2138</c:v>
                </c:pt>
                <c:pt idx="239">
                  <c:v>2139</c:v>
                </c:pt>
                <c:pt idx="240">
                  <c:v>2140</c:v>
                </c:pt>
                <c:pt idx="241">
                  <c:v>2141</c:v>
                </c:pt>
                <c:pt idx="242">
                  <c:v>2142</c:v>
                </c:pt>
                <c:pt idx="243">
                  <c:v>2143</c:v>
                </c:pt>
                <c:pt idx="244">
                  <c:v>2144</c:v>
                </c:pt>
                <c:pt idx="245">
                  <c:v>2145</c:v>
                </c:pt>
                <c:pt idx="246">
                  <c:v>2146</c:v>
                </c:pt>
                <c:pt idx="247">
                  <c:v>2147</c:v>
                </c:pt>
                <c:pt idx="248">
                  <c:v>2148</c:v>
                </c:pt>
                <c:pt idx="249">
                  <c:v>2149</c:v>
                </c:pt>
                <c:pt idx="250">
                  <c:v>2150</c:v>
                </c:pt>
                <c:pt idx="251">
                  <c:v>2151</c:v>
                </c:pt>
                <c:pt idx="252">
                  <c:v>2152</c:v>
                </c:pt>
                <c:pt idx="253">
                  <c:v>2153</c:v>
                </c:pt>
                <c:pt idx="254">
                  <c:v>2154</c:v>
                </c:pt>
                <c:pt idx="255">
                  <c:v>2155</c:v>
                </c:pt>
                <c:pt idx="256">
                  <c:v>2156</c:v>
                </c:pt>
                <c:pt idx="257">
                  <c:v>2157</c:v>
                </c:pt>
                <c:pt idx="258">
                  <c:v>2158</c:v>
                </c:pt>
                <c:pt idx="259">
                  <c:v>2159</c:v>
                </c:pt>
                <c:pt idx="260">
                  <c:v>2160</c:v>
                </c:pt>
                <c:pt idx="261">
                  <c:v>2161</c:v>
                </c:pt>
                <c:pt idx="262">
                  <c:v>2162</c:v>
                </c:pt>
                <c:pt idx="263">
                  <c:v>2163</c:v>
                </c:pt>
                <c:pt idx="264">
                  <c:v>2164</c:v>
                </c:pt>
                <c:pt idx="265">
                  <c:v>2165</c:v>
                </c:pt>
                <c:pt idx="266">
                  <c:v>2166</c:v>
                </c:pt>
                <c:pt idx="267">
                  <c:v>2167</c:v>
                </c:pt>
                <c:pt idx="268">
                  <c:v>2168</c:v>
                </c:pt>
                <c:pt idx="269">
                  <c:v>2169</c:v>
                </c:pt>
                <c:pt idx="270">
                  <c:v>2170</c:v>
                </c:pt>
                <c:pt idx="271">
                  <c:v>2171</c:v>
                </c:pt>
                <c:pt idx="272">
                  <c:v>2172</c:v>
                </c:pt>
                <c:pt idx="273">
                  <c:v>2173</c:v>
                </c:pt>
                <c:pt idx="274">
                  <c:v>2174</c:v>
                </c:pt>
                <c:pt idx="275">
                  <c:v>2175</c:v>
                </c:pt>
                <c:pt idx="276">
                  <c:v>2176</c:v>
                </c:pt>
                <c:pt idx="277">
                  <c:v>2177</c:v>
                </c:pt>
                <c:pt idx="278">
                  <c:v>2178</c:v>
                </c:pt>
                <c:pt idx="279">
                  <c:v>2179</c:v>
                </c:pt>
                <c:pt idx="280">
                  <c:v>2180</c:v>
                </c:pt>
                <c:pt idx="281">
                  <c:v>2181</c:v>
                </c:pt>
                <c:pt idx="282">
                  <c:v>2182</c:v>
                </c:pt>
                <c:pt idx="283">
                  <c:v>2183</c:v>
                </c:pt>
                <c:pt idx="284">
                  <c:v>2184</c:v>
                </c:pt>
                <c:pt idx="285">
                  <c:v>2185</c:v>
                </c:pt>
                <c:pt idx="286">
                  <c:v>2186</c:v>
                </c:pt>
                <c:pt idx="287">
                  <c:v>2187</c:v>
                </c:pt>
                <c:pt idx="288">
                  <c:v>2188</c:v>
                </c:pt>
                <c:pt idx="289">
                  <c:v>2189</c:v>
                </c:pt>
                <c:pt idx="290">
                  <c:v>2190</c:v>
                </c:pt>
                <c:pt idx="291">
                  <c:v>2191</c:v>
                </c:pt>
                <c:pt idx="292">
                  <c:v>2192</c:v>
                </c:pt>
                <c:pt idx="293">
                  <c:v>2193</c:v>
                </c:pt>
                <c:pt idx="294">
                  <c:v>2194</c:v>
                </c:pt>
                <c:pt idx="295">
                  <c:v>2195</c:v>
                </c:pt>
                <c:pt idx="296">
                  <c:v>2196</c:v>
                </c:pt>
                <c:pt idx="297">
                  <c:v>2197</c:v>
                </c:pt>
                <c:pt idx="298">
                  <c:v>2198</c:v>
                </c:pt>
                <c:pt idx="299">
                  <c:v>2199</c:v>
                </c:pt>
                <c:pt idx="300">
                  <c:v>2200</c:v>
                </c:pt>
              </c:numCache>
            </c:numRef>
          </c:cat>
          <c:val>
            <c:numRef>
              <c:f>Calculs!$C$13:$C$313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1.2420089487057899E-08</c:v>
                </c:pt>
                <c:pt idx="59">
                  <c:v>1.46480028777068E-08</c:v>
                </c:pt>
                <c:pt idx="60">
                  <c:v>1.725845156070258E-08</c:v>
                </c:pt>
                <c:pt idx="61">
                  <c:v>2.0313977716885903E-08</c:v>
                </c:pt>
                <c:pt idx="62">
                  <c:v>2.3886793795416127E-08</c:v>
                </c:pt>
                <c:pt idx="63">
                  <c:v>2.806018348800499E-08</c:v>
                </c:pt>
                <c:pt idx="64">
                  <c:v>3.293009034027304E-08</c:v>
                </c:pt>
                <c:pt idx="65">
                  <c:v>3.86069167492404E-08</c:v>
                </c:pt>
                <c:pt idx="66">
                  <c:v>4.521755850079885E-08</c:v>
                </c:pt>
                <c:pt idx="67">
                  <c:v>5.290770260986176E-08</c:v>
                </c:pt>
                <c:pt idx="68">
                  <c:v>6.184441904907642E-08</c:v>
                </c:pt>
                <c:pt idx="69">
                  <c:v>7.221907999933036E-08</c:v>
                </c:pt>
                <c:pt idx="70">
                  <c:v>8.425064353589767E-08</c:v>
                </c:pt>
                <c:pt idx="71">
                  <c:v>9.818934218612509E-08</c:v>
                </c:pt>
                <c:pt idx="72">
                  <c:v>1.1432082056502728E-07</c:v>
                </c:pt>
                <c:pt idx="73">
                  <c:v>1.3297077031954444E-07</c:v>
                </c:pt>
                <c:pt idx="74">
                  <c:v>1.545101148942178E-07</c:v>
                </c:pt>
                <c:pt idx="75">
                  <c:v>1.7936080117223182E-07</c:v>
                </c:pt>
                <c:pt idx="76">
                  <c:v>2.0800225984521696E-07</c:v>
                </c:pt>
                <c:pt idx="77">
                  <c:v>2.4097860141905927E-07</c:v>
                </c:pt>
                <c:pt idx="78">
                  <c:v>2.789066200640326E-07</c:v>
                </c:pt>
                <c:pt idx="79">
                  <c:v>3.2248468305487207E-07</c:v>
                </c:pt>
                <c:pt idx="80">
                  <c:v>3.7250258930467553E-07</c:v>
                </c:pt>
                <c:pt idx="81">
                  <c:v>4.2985248645569003E-07</c:v>
                </c:pt>
                <c:pt idx="82">
                  <c:v>4.95540942124747E-07</c:v>
                </c:pt>
                <c:pt idx="83">
                  <c:v>5.707022711801108E-07</c:v>
                </c:pt>
                <c:pt idx="84">
                  <c:v>6.566132273121668E-07</c:v>
                </c:pt>
                <c:pt idx="85">
                  <c:v>7.547091736080804E-07</c:v>
                </c:pt>
                <c:pt idx="86">
                  <c:v>8.666018532981742E-07</c:v>
                </c:pt>
                <c:pt idx="87">
                  <c:v>9.940988882491051E-07</c:v>
                </c:pt>
                <c:pt idx="88">
                  <c:v>1.1392251390671744E-06</c:v>
                </c:pt>
                <c:pt idx="89">
                  <c:v>1.3042460667664062E-06</c:v>
                </c:pt>
                <c:pt idx="90">
                  <c:v>1.4916932417629656E-06</c:v>
                </c:pt>
                <c:pt idx="91">
                  <c:v>1.704392151382705E-06</c:v>
                </c:pt>
                <c:pt idx="92">
                  <c:v>1.945492462004499E-06</c:v>
                </c:pt>
                <c:pt idx="93">
                  <c:v>2.2185008962904157E-06</c:v>
                </c:pt>
                <c:pt idx="94">
                  <c:v>2.5273168895458624E-06</c:v>
                </c:pt>
                <c:pt idx="95">
                  <c:v>2.876271191969057E-06</c:v>
                </c:pt>
                <c:pt idx="96">
                  <c:v>3.27016758523942E-06</c:v>
                </c:pt>
                <c:pt idx="97">
                  <c:v>3.7143278823981236E-06</c:v>
                </c:pt>
                <c:pt idx="98">
                  <c:v>4.214640379120583E-06</c:v>
                </c:pt>
                <c:pt idx="99">
                  <c:v>4.777611922090144E-06</c:v>
                </c:pt>
                <c:pt idx="100">
                  <c:v>5.4104237560660644E-06</c:v>
                </c:pt>
                <c:pt idx="101">
                  <c:v>6.1209913052009124E-06</c:v>
                </c:pt>
                <c:pt idx="102">
                  <c:v>6.9180280360001314E-06</c:v>
                </c:pt>
                <c:pt idx="103">
                  <c:v>7.811113538822262E-06</c:v>
                </c:pt>
                <c:pt idx="104">
                  <c:v>8.810765951781647E-06</c:v>
                </c:pt>
                <c:pt idx="105">
                  <c:v>9.928518835124458E-06</c:v>
                </c:pt>
                <c:pt idx="106">
                  <c:v>1.117700258539316E-05</c:v>
                </c:pt>
                <c:pt idx="107">
                  <c:v>1.2570030456767115E-05</c:v>
                </c:pt>
                <c:pt idx="108">
                  <c:v>1.4122689231667808E-05</c:v>
                </c:pt>
                <c:pt idx="109">
                  <c:v>1.585143455385572E-05</c:v>
                </c:pt>
                <c:pt idx="110">
                  <c:v>1.777419090464491E-05</c:v>
                </c:pt>
                <c:pt idx="111">
                  <c:v>1.9910456166361115E-05</c:v>
                </c:pt>
                <c:pt idx="112">
                  <c:v>2.228141067662964E-05</c:v>
                </c:pt>
                <c:pt idx="113">
                  <c:v>2.4910030632387147E-05</c:v>
                </c:pt>
                <c:pt idx="114">
                  <c:v>2.7821205653581516E-05</c:v>
                </c:pt>
                <c:pt idx="115">
                  <c:v>3.104186026330595E-05</c:v>
                </c:pt>
                <c:pt idx="116">
                  <c:v>3.460107898359572E-05</c:v>
                </c:pt>
                <c:pt idx="117">
                  <c:v>3.853023468433046E-05</c:v>
                </c:pt>
                <c:pt idx="118">
                  <c:v>4.28631197567114E-05</c:v>
                </c:pt>
                <c:pt idx="119">
                  <c:v>4.763607961275589E-05</c:v>
                </c:pt>
                <c:pt idx="120">
                  <c:v>5.288814793836081E-05</c:v>
                </c:pt>
                <c:pt idx="121">
                  <c:v>5.8661183049986864E-05</c:v>
                </c:pt>
                <c:pt idx="122">
                  <c:v>6.50000046242261E-05</c:v>
                </c:pt>
                <c:pt idx="123">
                  <c:v>7.195252998582548E-05</c:v>
                </c:pt>
                <c:pt idx="124">
                  <c:v>7.956990905361576E-05</c:v>
                </c:pt>
                <c:pt idx="125">
                  <c:v>8.79066569557733E-05</c:v>
                </c:pt>
                <c:pt idx="126">
                  <c:v>9.702078323654786E-05</c:v>
                </c:pt>
                <c:pt idx="127">
                  <c:v>0.00010697391648671448</c:v>
                </c:pt>
                <c:pt idx="128">
                  <c:v>0.00011783142314033881</c:v>
                </c:pt>
                <c:pt idx="129">
                  <c:v>0.00012966251909183742</c:v>
                </c:pt>
                <c:pt idx="130">
                  <c:v>0.00014254037270071122</c:v>
                </c:pt>
                <c:pt idx="131">
                  <c:v>0.0001565421976677469</c:v>
                </c:pt>
                <c:pt idx="132">
                  <c:v>0.00017174933418700466</c:v>
                </c:pt>
                <c:pt idx="133">
                  <c:v>0.000188247316703701</c:v>
                </c:pt>
                <c:pt idx="134">
                  <c:v>0.00020612592654037118</c:v>
                </c:pt>
                <c:pt idx="135">
                  <c:v>0.00022547922759372574</c:v>
                </c:pt>
                <c:pt idx="136">
                  <c:v>0.00024640558325372304</c:v>
                </c:pt>
                <c:pt idx="137">
                  <c:v>0.0002690076526559105</c:v>
                </c:pt>
                <c:pt idx="138">
                  <c:v>0.00029339236434941686</c:v>
                </c:pt>
                <c:pt idx="139">
                  <c:v>0.00031967086544748937</c:v>
                </c:pt>
                <c:pt idx="140">
                  <c:v>0.00034795844432653286</c:v>
                </c:pt>
                <c:pt idx="141">
                  <c:v>0.0003783744249545835</c:v>
                </c:pt>
                <c:pt idx="142">
                  <c:v>0.0004110420309623391</c:v>
                </c:pt>
                <c:pt idx="143">
                  <c:v>0.0004460882176205345</c:v>
                </c:pt>
                <c:pt idx="144">
                  <c:v>0.0004836434699577617</c:v>
                </c:pt>
                <c:pt idx="145">
                  <c:v>0.0005238415653438707</c:v>
                </c:pt>
                <c:pt idx="146">
                  <c:v>0.0005668192989768012</c:v>
                </c:pt>
                <c:pt idx="147">
                  <c:v>0.0006127161708459061</c:v>
                </c:pt>
                <c:pt idx="148">
                  <c:v>0.0006616740329031911</c:v>
                </c:pt>
                <c:pt idx="149">
                  <c:v>0.0007138366953558704</c:v>
                </c:pt>
                <c:pt idx="150">
                  <c:v>0.0007693494911995071</c:v>
                </c:pt>
                <c:pt idx="151">
                  <c:v>0.0008283587983408034</c:v>
                </c:pt>
                <c:pt idx="152">
                  <c:v>0.0008910115189126233</c:v>
                </c:pt>
                <c:pt idx="153">
                  <c:v>0.0009574545156606297</c:v>
                </c:pt>
                <c:pt idx="154">
                  <c:v>0.0010278340055802357</c:v>
                </c:pt>
                <c:pt idx="155">
                  <c:v>0.0011022949113034127</c:v>
                </c:pt>
                <c:pt idx="156">
                  <c:v>0.001180980171075915</c:v>
                </c:pt>
                <c:pt idx="157">
                  <c:v>0.0012640300085250608</c:v>
                </c:pt>
                <c:pt idx="158">
                  <c:v>0.0013515811637944063</c:v>
                </c:pt>
                <c:pt idx="159">
                  <c:v>0.0014437660880121956</c:v>
                </c:pt>
                <c:pt idx="160">
                  <c:v>0.00154071210346282</c:v>
                </c:pt>
                <c:pt idx="161">
                  <c:v>0.001642540532241792</c:v>
                </c:pt>
                <c:pt idx="162">
                  <c:v>0.0017493657965917551</c:v>
                </c:pt>
                <c:pt idx="163">
                  <c:v>0.0018612944945364137</c:v>
                </c:pt>
                <c:pt idx="164">
                  <c:v>0.0019784244548472158</c:v>
                </c:pt>
                <c:pt idx="165">
                  <c:v>0.002100843775790276</c:v>
                </c:pt>
                <c:pt idx="166">
                  <c:v>0.002228629852504206</c:v>
                </c:pt>
                <c:pt idx="167">
                  <c:v>0.0023618483982489327</c:v>
                </c:pt>
                <c:pt idx="168">
                  <c:v>0.0025005524651367694</c:v>
                </c:pt>
                <c:pt idx="169">
                  <c:v>0.0026447814703054197</c:v>
                </c:pt>
                <c:pt idx="170">
                  <c:v>0.0027945602338136357</c:v>
                </c:pt>
                <c:pt idx="171">
                  <c:v>0.002949898034829345</c:v>
                </c:pt>
                <c:pt idx="172">
                  <c:v>0.003110787692932636</c:v>
                </c:pt>
                <c:pt idx="173">
                  <c:v>0.0032772046815676046</c:v>
                </c:pt>
                <c:pt idx="174">
                  <c:v>0.0034491062808434648</c:v>
                </c:pt>
                <c:pt idx="175">
                  <c:v>0.0036264307770024107</c:v>
                </c:pt>
                <c:pt idx="176">
                  <c:v>0.003809096715935711</c:v>
                </c:pt>
                <c:pt idx="177">
                  <c:v>0.003997002218136969</c:v>
                </c:pt>
                <c:pt idx="178">
                  <c:v>0.004190024362429297</c:v>
                </c:pt>
                <c:pt idx="179">
                  <c:v>0.004388018645688738</c:v>
                </c:pt>
                <c:pt idx="180">
                  <c:v>0.004590818525607447</c:v>
                </c:pt>
                <c:pt idx="181">
                  <c:v>0.004798235053295391</c:v>
                </c:pt>
                <c:pt idx="182">
                  <c:v>0.005010056602207573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</c:ser>
        <c:ser>
          <c:idx val="5"/>
          <c:order val="5"/>
          <c:tx>
            <c:v>Borne supérieure de l'IF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val>
            <c:numRef>
              <c:f>Calculs!$G$13:$G$313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0.013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</c:ser>
        <c:overlap val="66"/>
        <c:gapWidth val="0"/>
        <c:axId val="66590445"/>
        <c:axId val="62443094"/>
      </c:bar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3094"/>
        <c:crosses val="autoZero"/>
        <c:auto val="1"/>
        <c:lblOffset val="100"/>
        <c:tickLblSkip val="20"/>
        <c:noMultiLvlLbl val="0"/>
      </c:catAx>
      <c:valAx>
        <c:axId val="62443094"/>
        <c:scaling>
          <c:orientation val="minMax"/>
          <c:max val="0.014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90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85"/>
          <c:y val="0.401"/>
          <c:w val="0.10925"/>
          <c:h val="0.1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Risque de deuxième espèce et fonction puissance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475"/>
          <c:w val="0.72575"/>
          <c:h val="0.86575"/>
        </c:manualLayout>
      </c:layout>
      <c:scatterChart>
        <c:scatterStyle val="smoothMarker"/>
        <c:varyColors val="0"/>
        <c:ser>
          <c:idx val="0"/>
          <c:order val="0"/>
          <c:tx>
            <c:v>Risque de deuxième espèce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Calculs!$J$3:$J$203</c:f>
              <c:numCache>
                <c:ptCount val="201"/>
                <c:pt idx="0">
                  <c:v>0.4</c:v>
                </c:pt>
                <c:pt idx="1">
                  <c:v>0.401</c:v>
                </c:pt>
                <c:pt idx="2">
                  <c:v>0.402</c:v>
                </c:pt>
                <c:pt idx="3">
                  <c:v>0.403</c:v>
                </c:pt>
                <c:pt idx="4">
                  <c:v>0.404</c:v>
                </c:pt>
                <c:pt idx="5">
                  <c:v>0.405</c:v>
                </c:pt>
                <c:pt idx="6">
                  <c:v>0.406</c:v>
                </c:pt>
                <c:pt idx="7">
                  <c:v>0.407</c:v>
                </c:pt>
                <c:pt idx="8">
                  <c:v>0.408</c:v>
                </c:pt>
                <c:pt idx="9">
                  <c:v>0.409</c:v>
                </c:pt>
                <c:pt idx="10">
                  <c:v>0.41</c:v>
                </c:pt>
                <c:pt idx="11">
                  <c:v>0.411</c:v>
                </c:pt>
                <c:pt idx="12">
                  <c:v>0.412</c:v>
                </c:pt>
                <c:pt idx="13">
                  <c:v>0.413</c:v>
                </c:pt>
                <c:pt idx="14">
                  <c:v>0.414</c:v>
                </c:pt>
                <c:pt idx="15">
                  <c:v>0.415</c:v>
                </c:pt>
                <c:pt idx="16">
                  <c:v>0.416</c:v>
                </c:pt>
                <c:pt idx="17">
                  <c:v>0.417</c:v>
                </c:pt>
                <c:pt idx="18">
                  <c:v>0.418</c:v>
                </c:pt>
                <c:pt idx="19">
                  <c:v>0.419</c:v>
                </c:pt>
                <c:pt idx="20">
                  <c:v>0.42</c:v>
                </c:pt>
                <c:pt idx="21">
                  <c:v>0.421</c:v>
                </c:pt>
                <c:pt idx="22">
                  <c:v>0.422</c:v>
                </c:pt>
                <c:pt idx="23">
                  <c:v>0.423</c:v>
                </c:pt>
                <c:pt idx="24">
                  <c:v>0.424</c:v>
                </c:pt>
                <c:pt idx="25">
                  <c:v>0.425</c:v>
                </c:pt>
                <c:pt idx="26">
                  <c:v>0.426</c:v>
                </c:pt>
                <c:pt idx="27">
                  <c:v>0.427</c:v>
                </c:pt>
                <c:pt idx="28">
                  <c:v>0.428</c:v>
                </c:pt>
                <c:pt idx="29">
                  <c:v>0.429</c:v>
                </c:pt>
                <c:pt idx="30">
                  <c:v>0.43</c:v>
                </c:pt>
                <c:pt idx="31">
                  <c:v>0.431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</c:v>
                </c:pt>
                <c:pt idx="45">
                  <c:v>0.445</c:v>
                </c:pt>
                <c:pt idx="46">
                  <c:v>0.446</c:v>
                </c:pt>
                <c:pt idx="47">
                  <c:v>0.447</c:v>
                </c:pt>
                <c:pt idx="48">
                  <c:v>0.448</c:v>
                </c:pt>
                <c:pt idx="49">
                  <c:v>0.449</c:v>
                </c:pt>
                <c:pt idx="50">
                  <c:v>0.45</c:v>
                </c:pt>
                <c:pt idx="51">
                  <c:v>0.451</c:v>
                </c:pt>
                <c:pt idx="52">
                  <c:v>0.452</c:v>
                </c:pt>
                <c:pt idx="53">
                  <c:v>0.453</c:v>
                </c:pt>
                <c:pt idx="54">
                  <c:v>0.454</c:v>
                </c:pt>
                <c:pt idx="55">
                  <c:v>0.455</c:v>
                </c:pt>
                <c:pt idx="56">
                  <c:v>0.456</c:v>
                </c:pt>
                <c:pt idx="57">
                  <c:v>0.457</c:v>
                </c:pt>
                <c:pt idx="58">
                  <c:v>0.458</c:v>
                </c:pt>
                <c:pt idx="59">
                  <c:v>0.459</c:v>
                </c:pt>
                <c:pt idx="60">
                  <c:v>0.46</c:v>
                </c:pt>
                <c:pt idx="61">
                  <c:v>0.461</c:v>
                </c:pt>
                <c:pt idx="62">
                  <c:v>0.462</c:v>
                </c:pt>
                <c:pt idx="63">
                  <c:v>0.463</c:v>
                </c:pt>
                <c:pt idx="64">
                  <c:v>0.464</c:v>
                </c:pt>
                <c:pt idx="65">
                  <c:v>0.465</c:v>
                </c:pt>
                <c:pt idx="66">
                  <c:v>0.466</c:v>
                </c:pt>
                <c:pt idx="67">
                  <c:v>0.467</c:v>
                </c:pt>
                <c:pt idx="68">
                  <c:v>0.468</c:v>
                </c:pt>
                <c:pt idx="69">
                  <c:v>0.469</c:v>
                </c:pt>
                <c:pt idx="70">
                  <c:v>0.47</c:v>
                </c:pt>
                <c:pt idx="71">
                  <c:v>0.471</c:v>
                </c:pt>
                <c:pt idx="72">
                  <c:v>0.472</c:v>
                </c:pt>
                <c:pt idx="73">
                  <c:v>0.473</c:v>
                </c:pt>
                <c:pt idx="74">
                  <c:v>0.474</c:v>
                </c:pt>
                <c:pt idx="75">
                  <c:v>0.475</c:v>
                </c:pt>
                <c:pt idx="76">
                  <c:v>0.476</c:v>
                </c:pt>
                <c:pt idx="77">
                  <c:v>0.477</c:v>
                </c:pt>
                <c:pt idx="78">
                  <c:v>0.478</c:v>
                </c:pt>
                <c:pt idx="79">
                  <c:v>0.479</c:v>
                </c:pt>
                <c:pt idx="80">
                  <c:v>0.48</c:v>
                </c:pt>
                <c:pt idx="81">
                  <c:v>0.481</c:v>
                </c:pt>
                <c:pt idx="82">
                  <c:v>0.482</c:v>
                </c:pt>
                <c:pt idx="83">
                  <c:v>0.483</c:v>
                </c:pt>
                <c:pt idx="84">
                  <c:v>0.484</c:v>
                </c:pt>
                <c:pt idx="85">
                  <c:v>0.485</c:v>
                </c:pt>
                <c:pt idx="86">
                  <c:v>0.486</c:v>
                </c:pt>
                <c:pt idx="87">
                  <c:v>0.487</c:v>
                </c:pt>
                <c:pt idx="88">
                  <c:v>0.488</c:v>
                </c:pt>
                <c:pt idx="89">
                  <c:v>0.489</c:v>
                </c:pt>
                <c:pt idx="90">
                  <c:v>0.49</c:v>
                </c:pt>
                <c:pt idx="91">
                  <c:v>0.491</c:v>
                </c:pt>
                <c:pt idx="92">
                  <c:v>0.492</c:v>
                </c:pt>
                <c:pt idx="93">
                  <c:v>0.493</c:v>
                </c:pt>
                <c:pt idx="94">
                  <c:v>0.494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</c:v>
                </c:pt>
                <c:pt idx="107">
                  <c:v>0.507</c:v>
                </c:pt>
                <c:pt idx="108">
                  <c:v>0.508</c:v>
                </c:pt>
                <c:pt idx="109">
                  <c:v>0.509</c:v>
                </c:pt>
                <c:pt idx="110">
                  <c:v>0.51</c:v>
                </c:pt>
                <c:pt idx="111">
                  <c:v>0.511</c:v>
                </c:pt>
                <c:pt idx="112">
                  <c:v>0.512</c:v>
                </c:pt>
                <c:pt idx="113">
                  <c:v>0.513</c:v>
                </c:pt>
                <c:pt idx="114">
                  <c:v>0.514</c:v>
                </c:pt>
                <c:pt idx="115">
                  <c:v>0.515</c:v>
                </c:pt>
                <c:pt idx="116">
                  <c:v>0.516</c:v>
                </c:pt>
                <c:pt idx="117">
                  <c:v>0.517</c:v>
                </c:pt>
                <c:pt idx="118">
                  <c:v>0.518</c:v>
                </c:pt>
                <c:pt idx="119">
                  <c:v>0.519</c:v>
                </c:pt>
                <c:pt idx="120">
                  <c:v>0.52</c:v>
                </c:pt>
                <c:pt idx="121">
                  <c:v>0.521</c:v>
                </c:pt>
                <c:pt idx="122">
                  <c:v>0.522</c:v>
                </c:pt>
                <c:pt idx="123">
                  <c:v>0.523</c:v>
                </c:pt>
                <c:pt idx="124">
                  <c:v>0.524</c:v>
                </c:pt>
                <c:pt idx="125">
                  <c:v>0.525</c:v>
                </c:pt>
                <c:pt idx="126">
                  <c:v>0.526</c:v>
                </c:pt>
                <c:pt idx="127">
                  <c:v>0.527</c:v>
                </c:pt>
                <c:pt idx="128">
                  <c:v>0.528</c:v>
                </c:pt>
                <c:pt idx="129">
                  <c:v>0.529</c:v>
                </c:pt>
                <c:pt idx="130">
                  <c:v>0.53</c:v>
                </c:pt>
                <c:pt idx="131">
                  <c:v>0.531</c:v>
                </c:pt>
                <c:pt idx="132">
                  <c:v>0.532</c:v>
                </c:pt>
                <c:pt idx="133">
                  <c:v>0.533</c:v>
                </c:pt>
                <c:pt idx="134">
                  <c:v>0.534</c:v>
                </c:pt>
                <c:pt idx="135">
                  <c:v>0.535</c:v>
                </c:pt>
                <c:pt idx="136">
                  <c:v>0.536</c:v>
                </c:pt>
                <c:pt idx="137">
                  <c:v>0.537</c:v>
                </c:pt>
                <c:pt idx="138">
                  <c:v>0.538</c:v>
                </c:pt>
                <c:pt idx="139">
                  <c:v>0.539</c:v>
                </c:pt>
                <c:pt idx="140">
                  <c:v>0.54</c:v>
                </c:pt>
                <c:pt idx="141">
                  <c:v>0.541</c:v>
                </c:pt>
                <c:pt idx="142">
                  <c:v>0.542</c:v>
                </c:pt>
                <c:pt idx="143">
                  <c:v>0.543</c:v>
                </c:pt>
                <c:pt idx="144">
                  <c:v>0.544</c:v>
                </c:pt>
                <c:pt idx="145">
                  <c:v>0.545</c:v>
                </c:pt>
                <c:pt idx="146">
                  <c:v>0.546</c:v>
                </c:pt>
                <c:pt idx="147">
                  <c:v>0.547</c:v>
                </c:pt>
                <c:pt idx="148">
                  <c:v>0.548</c:v>
                </c:pt>
                <c:pt idx="149">
                  <c:v>0.549</c:v>
                </c:pt>
                <c:pt idx="150">
                  <c:v>0.55</c:v>
                </c:pt>
                <c:pt idx="151">
                  <c:v>0.551</c:v>
                </c:pt>
                <c:pt idx="152">
                  <c:v>0.552</c:v>
                </c:pt>
                <c:pt idx="153">
                  <c:v>0.553</c:v>
                </c:pt>
                <c:pt idx="154">
                  <c:v>0.554</c:v>
                </c:pt>
                <c:pt idx="155">
                  <c:v>0.555</c:v>
                </c:pt>
                <c:pt idx="156">
                  <c:v>0.556</c:v>
                </c:pt>
                <c:pt idx="157">
                  <c:v>0.557</c:v>
                </c:pt>
                <c:pt idx="158">
                  <c:v>0.558</c:v>
                </c:pt>
                <c:pt idx="159">
                  <c:v>0.559</c:v>
                </c:pt>
                <c:pt idx="160">
                  <c:v>0.56</c:v>
                </c:pt>
                <c:pt idx="161">
                  <c:v>0.561</c:v>
                </c:pt>
                <c:pt idx="162">
                  <c:v>0.562</c:v>
                </c:pt>
                <c:pt idx="163">
                  <c:v>0.563</c:v>
                </c:pt>
                <c:pt idx="164">
                  <c:v>0.564</c:v>
                </c:pt>
                <c:pt idx="165">
                  <c:v>0.565</c:v>
                </c:pt>
                <c:pt idx="166">
                  <c:v>0.566</c:v>
                </c:pt>
                <c:pt idx="167">
                  <c:v>0.567</c:v>
                </c:pt>
                <c:pt idx="168">
                  <c:v>0.568</c:v>
                </c:pt>
                <c:pt idx="169">
                  <c:v>0.569</c:v>
                </c:pt>
                <c:pt idx="170">
                  <c:v>0.57</c:v>
                </c:pt>
                <c:pt idx="171">
                  <c:v>0.571</c:v>
                </c:pt>
                <c:pt idx="172">
                  <c:v>0.572</c:v>
                </c:pt>
                <c:pt idx="173">
                  <c:v>0.573</c:v>
                </c:pt>
                <c:pt idx="174">
                  <c:v>0.574</c:v>
                </c:pt>
                <c:pt idx="175">
                  <c:v>0.575</c:v>
                </c:pt>
                <c:pt idx="176">
                  <c:v>0.576</c:v>
                </c:pt>
                <c:pt idx="177">
                  <c:v>0.577</c:v>
                </c:pt>
                <c:pt idx="178">
                  <c:v>0.578</c:v>
                </c:pt>
                <c:pt idx="179">
                  <c:v>0.579</c:v>
                </c:pt>
                <c:pt idx="180">
                  <c:v>0.58</c:v>
                </c:pt>
                <c:pt idx="181">
                  <c:v>0.581</c:v>
                </c:pt>
                <c:pt idx="182">
                  <c:v>0.582</c:v>
                </c:pt>
                <c:pt idx="183">
                  <c:v>0.583</c:v>
                </c:pt>
                <c:pt idx="184">
                  <c:v>0.584</c:v>
                </c:pt>
                <c:pt idx="185">
                  <c:v>0.585</c:v>
                </c:pt>
                <c:pt idx="186">
                  <c:v>0.586</c:v>
                </c:pt>
                <c:pt idx="187">
                  <c:v>0.587</c:v>
                </c:pt>
                <c:pt idx="188">
                  <c:v>0.588</c:v>
                </c:pt>
                <c:pt idx="189">
                  <c:v>0.589</c:v>
                </c:pt>
                <c:pt idx="190">
                  <c:v>0.59</c:v>
                </c:pt>
                <c:pt idx="191">
                  <c:v>0.591</c:v>
                </c:pt>
                <c:pt idx="192">
                  <c:v>0.592</c:v>
                </c:pt>
                <c:pt idx="193">
                  <c:v>0.593</c:v>
                </c:pt>
                <c:pt idx="194">
                  <c:v>0.594</c:v>
                </c:pt>
                <c:pt idx="195">
                  <c:v>0.595</c:v>
                </c:pt>
                <c:pt idx="196">
                  <c:v>0.596</c:v>
                </c:pt>
                <c:pt idx="197">
                  <c:v>0.597</c:v>
                </c:pt>
                <c:pt idx="198">
                  <c:v>0.598</c:v>
                </c:pt>
                <c:pt idx="199">
                  <c:v>0.599</c:v>
                </c:pt>
                <c:pt idx="200">
                  <c:v>0.6</c:v>
                </c:pt>
              </c:numCache>
            </c:numRef>
          </c:xVal>
          <c:yVal>
            <c:numRef>
              <c:f>Calculs!$K$3:$K$203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9.2148511043888E-15</c:v>
                </c:pt>
                <c:pt idx="26">
                  <c:v>3.097522238704187E-14</c:v>
                </c:pt>
                <c:pt idx="27">
                  <c:v>8.837375276016246E-14</c:v>
                </c:pt>
                <c:pt idx="28">
                  <c:v>2.368105711525459E-13</c:v>
                </c:pt>
                <c:pt idx="29">
                  <c:v>6.132871988029365E-13</c:v>
                </c:pt>
                <c:pt idx="30">
                  <c:v>1.5528689445432065E-12</c:v>
                </c:pt>
                <c:pt idx="31">
                  <c:v>3.8576919436650314E-12</c:v>
                </c:pt>
                <c:pt idx="32">
                  <c:v>9.416689650265653E-12</c:v>
                </c:pt>
                <c:pt idx="33">
                  <c:v>2.259803455473275E-11</c:v>
                </c:pt>
                <c:pt idx="34">
                  <c:v>5.3331339344708795E-11</c:v>
                </c:pt>
                <c:pt idx="35">
                  <c:v>1.2378376101906952E-10</c:v>
                </c:pt>
                <c:pt idx="36">
                  <c:v>2.8259106166217407E-10</c:v>
                </c:pt>
                <c:pt idx="37">
                  <c:v>6.345926006900982E-10</c:v>
                </c:pt>
                <c:pt idx="38">
                  <c:v>1.4018100014112633E-09</c:v>
                </c:pt>
                <c:pt idx="39">
                  <c:v>3.046199847922537E-09</c:v>
                </c:pt>
                <c:pt idx="40">
                  <c:v>6.512081207610265E-09</c:v>
                </c:pt>
                <c:pt idx="41">
                  <c:v>1.369589064381671E-08</c:v>
                </c:pt>
                <c:pt idx="42">
                  <c:v>2.8339151580958344E-08</c:v>
                </c:pt>
                <c:pt idx="43">
                  <c:v>5.7693476440690006E-08</c:v>
                </c:pt>
                <c:pt idx="44">
                  <c:v>1.1556526957612334E-07</c:v>
                </c:pt>
                <c:pt idx="45">
                  <c:v>2.2777522035166697E-07</c:v>
                </c:pt>
                <c:pt idx="46">
                  <c:v>4.417557539770911E-07</c:v>
                </c:pt>
                <c:pt idx="47">
                  <c:v>8.430882182386412E-07</c:v>
                </c:pt>
                <c:pt idx="48">
                  <c:v>1.5834260511660148E-06</c:v>
                </c:pt>
                <c:pt idx="49">
                  <c:v>2.9266843277753196E-06</c:v>
                </c:pt>
                <c:pt idx="50">
                  <c:v>5.3238671503530455E-06</c:v>
                </c:pt>
                <c:pt idx="51">
                  <c:v>9.531741625656842E-06</c:v>
                </c:pt>
                <c:pt idx="52">
                  <c:v>1.6797017917902224E-05</c:v>
                </c:pt>
                <c:pt idx="53">
                  <c:v>2.9135928144685685E-05</c:v>
                </c:pt>
                <c:pt idx="54">
                  <c:v>4.974906913146615E-05</c:v>
                </c:pt>
                <c:pt idx="55">
                  <c:v>8.36226765543735E-05</c:v>
                </c:pt>
                <c:pt idx="56">
                  <c:v>0.0001383791739926199</c:v>
                </c:pt>
                <c:pt idx="57">
                  <c:v>0.0002254501978328216</c:v>
                </c:pt>
                <c:pt idx="58">
                  <c:v>0.0003616517604887459</c:v>
                </c:pt>
                <c:pt idx="59">
                  <c:v>0.0005712402684617812</c:v>
                </c:pt>
                <c:pt idx="60">
                  <c:v>0.000888515440587101</c:v>
                </c:pt>
                <c:pt idx="61">
                  <c:v>0.0013610070382467088</c:v>
                </c:pt>
                <c:pt idx="62">
                  <c:v>0.0020532322700144157</c:v>
                </c:pt>
                <c:pt idx="63">
                  <c:v>0.0030509366372981628</c:v>
                </c:pt>
                <c:pt idx="64">
                  <c:v>0.0044656323435975365</c:v>
                </c:pt>
                <c:pt idx="65">
                  <c:v>0.006439128740232558</c:v>
                </c:pt>
                <c:pt idx="66">
                  <c:v>0.009147617456655488</c:v>
                </c:pt>
                <c:pt idx="67">
                  <c:v>0.012804745693178354</c:v>
                </c:pt>
                <c:pt idx="68">
                  <c:v>0.017663005238825136</c:v>
                </c:pt>
                <c:pt idx="69">
                  <c:v>0.02401270697427793</c:v>
                </c:pt>
                <c:pt idx="70">
                  <c:v>0.03217782705755812</c:v>
                </c:pt>
                <c:pt idx="71">
                  <c:v>0.04250812471051013</c:v>
                </c:pt>
                <c:pt idx="72">
                  <c:v>0.05536715721678753</c:v>
                </c:pt>
                <c:pt idx="73">
                  <c:v>0.071116156406277</c:v>
                </c:pt>
                <c:pt idx="74">
                  <c:v>0.0900941655670181</c:v>
                </c:pt>
                <c:pt idx="75">
                  <c:v>0.11259532946625106</c:v>
                </c:pt>
                <c:pt idx="76">
                  <c:v>0.13884472744934628</c:v>
                </c:pt>
                <c:pt idx="77">
                  <c:v>0.16897457156695783</c:v>
                </c:pt>
                <c:pt idx="78">
                  <c:v>0.20300288520283782</c:v>
                </c:pt>
                <c:pt idx="79">
                  <c:v>0.24081686699689875</c:v>
                </c:pt>
                <c:pt idx="80">
                  <c:v>0.2821629841923159</c:v>
                </c:pt>
                <c:pt idx="81">
                  <c:v>0.32664541400622116</c:v>
                </c:pt>
                <c:pt idx="82">
                  <c:v>0.37373378418856784</c:v>
                </c:pt>
                <c:pt idx="83">
                  <c:v>0.4227803163129691</c:v>
                </c:pt>
                <c:pt idx="84">
                  <c:v>0.4730455420356111</c:v>
                </c:pt>
                <c:pt idx="85">
                  <c:v>0.5237308584066694</c:v>
                </c:pt>
                <c:pt idx="86">
                  <c:v>0.5740154314860025</c:v>
                </c:pt>
                <c:pt idx="87">
                  <c:v>0.623094450861067</c:v>
                </c:pt>
                <c:pt idx="88">
                  <c:v>0.6702155520159967</c:v>
                </c:pt>
                <c:pt idx="89">
                  <c:v>0.7147103860712622</c:v>
                </c:pt>
                <c:pt idx="90">
                  <c:v>0.7560188066521994</c:v>
                </c:pt>
                <c:pt idx="91">
                  <c:v>0.7937038972695942</c:v>
                </c:pt>
                <c:pt idx="92">
                  <c:v>0.8274569828855863</c:v>
                </c:pt>
                <c:pt idx="93">
                  <c:v>0.8570927432889164</c:v>
                </c:pt>
                <c:pt idx="94">
                  <c:v>0.8825354619368232</c:v>
                </c:pt>
                <c:pt idx="95">
                  <c:v>0.9037982077084444</c:v>
                </c:pt>
                <c:pt idx="96">
                  <c:v>0.9209572926077624</c:v>
                </c:pt>
                <c:pt idx="97">
                  <c:v>0.9341246431408767</c:v>
                </c:pt>
                <c:pt idx="98">
                  <c:v>0.9434207659007612</c:v>
                </c:pt>
                <c:pt idx="99">
                  <c:v>0.9489508030560329</c:v>
                </c:pt>
                <c:pt idx="100">
                  <c:v>0.9507858011057192</c:v>
                </c:pt>
                <c:pt idx="101">
                  <c:v>0.9489508030560333</c:v>
                </c:pt>
                <c:pt idx="102">
                  <c:v>0.94342076590076</c:v>
                </c:pt>
                <c:pt idx="103">
                  <c:v>0.9341246431408768</c:v>
                </c:pt>
                <c:pt idx="104">
                  <c:v>0.9209572926077625</c:v>
                </c:pt>
                <c:pt idx="105">
                  <c:v>0.9037982077084443</c:v>
                </c:pt>
                <c:pt idx="106">
                  <c:v>0.8825354619368236</c:v>
                </c:pt>
                <c:pt idx="107">
                  <c:v>0.8570927432889167</c:v>
                </c:pt>
                <c:pt idx="108">
                  <c:v>0.8274569828855862</c:v>
                </c:pt>
                <c:pt idx="109">
                  <c:v>0.7937038972695928</c:v>
                </c:pt>
                <c:pt idx="110">
                  <c:v>0.7560188066521976</c:v>
                </c:pt>
                <c:pt idx="111">
                  <c:v>0.7147103860712632</c:v>
                </c:pt>
                <c:pt idx="112">
                  <c:v>0.6702155520159969</c:v>
                </c:pt>
                <c:pt idx="113">
                  <c:v>0.6230944508610661</c:v>
                </c:pt>
                <c:pt idx="114">
                  <c:v>0.5740154314860029</c:v>
                </c:pt>
                <c:pt idx="115">
                  <c:v>0.5237308584066691</c:v>
                </c:pt>
                <c:pt idx="116">
                  <c:v>0.47304554203561205</c:v>
                </c:pt>
                <c:pt idx="117">
                  <c:v>0.42278031631296864</c:v>
                </c:pt>
                <c:pt idx="118">
                  <c:v>0.37373378418856734</c:v>
                </c:pt>
                <c:pt idx="119">
                  <c:v>0.32664541400622144</c:v>
                </c:pt>
                <c:pt idx="120">
                  <c:v>0.28216298419231706</c:v>
                </c:pt>
                <c:pt idx="121">
                  <c:v>0.24081686699689836</c:v>
                </c:pt>
                <c:pt idx="122">
                  <c:v>0.2030028852028382</c:v>
                </c:pt>
                <c:pt idx="123">
                  <c:v>0.16897457156695805</c:v>
                </c:pt>
                <c:pt idx="124">
                  <c:v>0.13884472744934642</c:v>
                </c:pt>
                <c:pt idx="125">
                  <c:v>0.11259532946625161</c:v>
                </c:pt>
                <c:pt idx="126">
                  <c:v>0.09009416556701841</c:v>
                </c:pt>
                <c:pt idx="127">
                  <c:v>0.07111615640627689</c:v>
                </c:pt>
                <c:pt idx="128">
                  <c:v>0.05536715721678763</c:v>
                </c:pt>
                <c:pt idx="129">
                  <c:v>0.042508124710510235</c:v>
                </c:pt>
                <c:pt idx="130">
                  <c:v>0.032177827057557784</c:v>
                </c:pt>
                <c:pt idx="131">
                  <c:v>0.02401270697427769</c:v>
                </c:pt>
                <c:pt idx="132">
                  <c:v>0.017663005238825046</c:v>
                </c:pt>
                <c:pt idx="133">
                  <c:v>0.012804745693177693</c:v>
                </c:pt>
                <c:pt idx="134">
                  <c:v>0.009147617456655115</c:v>
                </c:pt>
                <c:pt idx="135">
                  <c:v>0.006439128740231985</c:v>
                </c:pt>
                <c:pt idx="136">
                  <c:v>0.0044656323435974185</c:v>
                </c:pt>
                <c:pt idx="137">
                  <c:v>0.0030509366372978046</c:v>
                </c:pt>
                <c:pt idx="138">
                  <c:v>0.0020532322700143775</c:v>
                </c:pt>
                <c:pt idx="139">
                  <c:v>0.0013610070382472784</c:v>
                </c:pt>
                <c:pt idx="140">
                  <c:v>0.0008885154405871874</c:v>
                </c:pt>
                <c:pt idx="141">
                  <c:v>0.0005712402684616276</c:v>
                </c:pt>
                <c:pt idx="142">
                  <c:v>0.00036165176048896737</c:v>
                </c:pt>
                <c:pt idx="143">
                  <c:v>0.00022545019783241007</c:v>
                </c:pt>
                <c:pt idx="144">
                  <c:v>0.0001383791739935781</c:v>
                </c:pt>
                <c:pt idx="145">
                  <c:v>8.362267655463546E-05</c:v>
                </c:pt>
                <c:pt idx="146">
                  <c:v>4.9749069130865814E-05</c:v>
                </c:pt>
                <c:pt idx="147">
                  <c:v>2.9135928144044685E-05</c:v>
                </c:pt>
                <c:pt idx="148">
                  <c:v>1.679701791790789E-05</c:v>
                </c:pt>
                <c:pt idx="149">
                  <c:v>9.53174162578904E-06</c:v>
                </c:pt>
                <c:pt idx="150">
                  <c:v>5.323867150851672E-06</c:v>
                </c:pt>
                <c:pt idx="151">
                  <c:v>2.92668432782926E-06</c:v>
                </c:pt>
                <c:pt idx="152">
                  <c:v>1.5834260514350741E-06</c:v>
                </c:pt>
                <c:pt idx="153">
                  <c:v>8.430882183574798E-07</c:v>
                </c:pt>
                <c:pt idx="154">
                  <c:v>4.4175575415595376E-07</c:v>
                </c:pt>
                <c:pt idx="155">
                  <c:v>2.2777522027793093E-07</c:v>
                </c:pt>
                <c:pt idx="156">
                  <c:v>1.155652694252174E-07</c:v>
                </c:pt>
                <c:pt idx="157">
                  <c:v>5.769347649914676E-08</c:v>
                </c:pt>
                <c:pt idx="158">
                  <c:v>2.8339151573959605E-08</c:v>
                </c:pt>
                <c:pt idx="159">
                  <c:v>1.3695890681775796E-08</c:v>
                </c:pt>
                <c:pt idx="160">
                  <c:v>6.5120811980225686E-09</c:v>
                </c:pt>
                <c:pt idx="161">
                  <c:v>3.0461998910777243E-09</c:v>
                </c:pt>
                <c:pt idx="162">
                  <c:v>1.4018099292930098E-09</c:v>
                </c:pt>
                <c:pt idx="163">
                  <c:v>6.345926355203887E-10</c:v>
                </c:pt>
                <c:pt idx="164">
                  <c:v>2.825912530032709E-10</c:v>
                </c:pt>
                <c:pt idx="165">
                  <c:v>1.2378319158587574E-10</c:v>
                </c:pt>
                <c:pt idx="166">
                  <c:v>5.3331335540173064E-11</c:v>
                </c:pt>
                <c:pt idx="167">
                  <c:v>2.2598170584532975E-11</c:v>
                </c:pt>
                <c:pt idx="168">
                  <c:v>9.416722532307354E-12</c:v>
                </c:pt>
                <c:pt idx="169">
                  <c:v>3.857803953370869E-12</c:v>
                </c:pt>
                <c:pt idx="170">
                  <c:v>1.5528631091388743E-12</c:v>
                </c:pt>
                <c:pt idx="171">
                  <c:v>6.132455256643162E-13</c:v>
                </c:pt>
                <c:pt idx="172">
                  <c:v>2.366893669531393E-13</c:v>
                </c:pt>
                <c:pt idx="173">
                  <c:v>8.836103433556843E-14</c:v>
                </c:pt>
                <c:pt idx="174">
                  <c:v>3.095405801933473E-14</c:v>
                </c:pt>
                <c:pt idx="175">
                  <c:v>9.146037049557119E-15</c:v>
                </c:pt>
                <c:pt idx="176">
                  <c:v>1.036305975060312E-15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Fonction puissance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Calculs!$J$3:$J$203</c:f>
              <c:numCache>
                <c:ptCount val="201"/>
                <c:pt idx="0">
                  <c:v>0.4</c:v>
                </c:pt>
                <c:pt idx="1">
                  <c:v>0.401</c:v>
                </c:pt>
                <c:pt idx="2">
                  <c:v>0.402</c:v>
                </c:pt>
                <c:pt idx="3">
                  <c:v>0.403</c:v>
                </c:pt>
                <c:pt idx="4">
                  <c:v>0.404</c:v>
                </c:pt>
                <c:pt idx="5">
                  <c:v>0.405</c:v>
                </c:pt>
                <c:pt idx="6">
                  <c:v>0.406</c:v>
                </c:pt>
                <c:pt idx="7">
                  <c:v>0.407</c:v>
                </c:pt>
                <c:pt idx="8">
                  <c:v>0.408</c:v>
                </c:pt>
                <c:pt idx="9">
                  <c:v>0.409</c:v>
                </c:pt>
                <c:pt idx="10">
                  <c:v>0.41</c:v>
                </c:pt>
                <c:pt idx="11">
                  <c:v>0.411</c:v>
                </c:pt>
                <c:pt idx="12">
                  <c:v>0.412</c:v>
                </c:pt>
                <c:pt idx="13">
                  <c:v>0.413</c:v>
                </c:pt>
                <c:pt idx="14">
                  <c:v>0.414</c:v>
                </c:pt>
                <c:pt idx="15">
                  <c:v>0.415</c:v>
                </c:pt>
                <c:pt idx="16">
                  <c:v>0.416</c:v>
                </c:pt>
                <c:pt idx="17">
                  <c:v>0.417</c:v>
                </c:pt>
                <c:pt idx="18">
                  <c:v>0.418</c:v>
                </c:pt>
                <c:pt idx="19">
                  <c:v>0.419</c:v>
                </c:pt>
                <c:pt idx="20">
                  <c:v>0.42</c:v>
                </c:pt>
                <c:pt idx="21">
                  <c:v>0.421</c:v>
                </c:pt>
                <c:pt idx="22">
                  <c:v>0.422</c:v>
                </c:pt>
                <c:pt idx="23">
                  <c:v>0.423</c:v>
                </c:pt>
                <c:pt idx="24">
                  <c:v>0.424</c:v>
                </c:pt>
                <c:pt idx="25">
                  <c:v>0.425</c:v>
                </c:pt>
                <c:pt idx="26">
                  <c:v>0.426</c:v>
                </c:pt>
                <c:pt idx="27">
                  <c:v>0.427</c:v>
                </c:pt>
                <c:pt idx="28">
                  <c:v>0.428</c:v>
                </c:pt>
                <c:pt idx="29">
                  <c:v>0.429</c:v>
                </c:pt>
                <c:pt idx="30">
                  <c:v>0.43</c:v>
                </c:pt>
                <c:pt idx="31">
                  <c:v>0.431</c:v>
                </c:pt>
                <c:pt idx="32">
                  <c:v>0.432</c:v>
                </c:pt>
                <c:pt idx="33">
                  <c:v>0.433</c:v>
                </c:pt>
                <c:pt idx="34">
                  <c:v>0.434</c:v>
                </c:pt>
                <c:pt idx="35">
                  <c:v>0.435</c:v>
                </c:pt>
                <c:pt idx="36">
                  <c:v>0.436</c:v>
                </c:pt>
                <c:pt idx="37">
                  <c:v>0.437</c:v>
                </c:pt>
                <c:pt idx="38">
                  <c:v>0.438</c:v>
                </c:pt>
                <c:pt idx="39">
                  <c:v>0.439</c:v>
                </c:pt>
                <c:pt idx="40">
                  <c:v>0.44</c:v>
                </c:pt>
                <c:pt idx="41">
                  <c:v>0.441</c:v>
                </c:pt>
                <c:pt idx="42">
                  <c:v>0.442</c:v>
                </c:pt>
                <c:pt idx="43">
                  <c:v>0.443</c:v>
                </c:pt>
                <c:pt idx="44">
                  <c:v>0.444</c:v>
                </c:pt>
                <c:pt idx="45">
                  <c:v>0.445</c:v>
                </c:pt>
                <c:pt idx="46">
                  <c:v>0.446</c:v>
                </c:pt>
                <c:pt idx="47">
                  <c:v>0.447</c:v>
                </c:pt>
                <c:pt idx="48">
                  <c:v>0.448</c:v>
                </c:pt>
                <c:pt idx="49">
                  <c:v>0.449</c:v>
                </c:pt>
                <c:pt idx="50">
                  <c:v>0.45</c:v>
                </c:pt>
                <c:pt idx="51">
                  <c:v>0.451</c:v>
                </c:pt>
                <c:pt idx="52">
                  <c:v>0.452</c:v>
                </c:pt>
                <c:pt idx="53">
                  <c:v>0.453</c:v>
                </c:pt>
                <c:pt idx="54">
                  <c:v>0.454</c:v>
                </c:pt>
                <c:pt idx="55">
                  <c:v>0.455</c:v>
                </c:pt>
                <c:pt idx="56">
                  <c:v>0.456</c:v>
                </c:pt>
                <c:pt idx="57">
                  <c:v>0.457</c:v>
                </c:pt>
                <c:pt idx="58">
                  <c:v>0.458</c:v>
                </c:pt>
                <c:pt idx="59">
                  <c:v>0.459</c:v>
                </c:pt>
                <c:pt idx="60">
                  <c:v>0.46</c:v>
                </c:pt>
                <c:pt idx="61">
                  <c:v>0.461</c:v>
                </c:pt>
                <c:pt idx="62">
                  <c:v>0.462</c:v>
                </c:pt>
                <c:pt idx="63">
                  <c:v>0.463</c:v>
                </c:pt>
                <c:pt idx="64">
                  <c:v>0.464</c:v>
                </c:pt>
                <c:pt idx="65">
                  <c:v>0.465</c:v>
                </c:pt>
                <c:pt idx="66">
                  <c:v>0.466</c:v>
                </c:pt>
                <c:pt idx="67">
                  <c:v>0.467</c:v>
                </c:pt>
                <c:pt idx="68">
                  <c:v>0.468</c:v>
                </c:pt>
                <c:pt idx="69">
                  <c:v>0.469</c:v>
                </c:pt>
                <c:pt idx="70">
                  <c:v>0.47</c:v>
                </c:pt>
                <c:pt idx="71">
                  <c:v>0.471</c:v>
                </c:pt>
                <c:pt idx="72">
                  <c:v>0.472</c:v>
                </c:pt>
                <c:pt idx="73">
                  <c:v>0.473</c:v>
                </c:pt>
                <c:pt idx="74">
                  <c:v>0.474</c:v>
                </c:pt>
                <c:pt idx="75">
                  <c:v>0.475</c:v>
                </c:pt>
                <c:pt idx="76">
                  <c:v>0.476</c:v>
                </c:pt>
                <c:pt idx="77">
                  <c:v>0.477</c:v>
                </c:pt>
                <c:pt idx="78">
                  <c:v>0.478</c:v>
                </c:pt>
                <c:pt idx="79">
                  <c:v>0.479</c:v>
                </c:pt>
                <c:pt idx="80">
                  <c:v>0.48</c:v>
                </c:pt>
                <c:pt idx="81">
                  <c:v>0.481</c:v>
                </c:pt>
                <c:pt idx="82">
                  <c:v>0.482</c:v>
                </c:pt>
                <c:pt idx="83">
                  <c:v>0.483</c:v>
                </c:pt>
                <c:pt idx="84">
                  <c:v>0.484</c:v>
                </c:pt>
                <c:pt idx="85">
                  <c:v>0.485</c:v>
                </c:pt>
                <c:pt idx="86">
                  <c:v>0.486</c:v>
                </c:pt>
                <c:pt idx="87">
                  <c:v>0.487</c:v>
                </c:pt>
                <c:pt idx="88">
                  <c:v>0.488</c:v>
                </c:pt>
                <c:pt idx="89">
                  <c:v>0.489</c:v>
                </c:pt>
                <c:pt idx="90">
                  <c:v>0.49</c:v>
                </c:pt>
                <c:pt idx="91">
                  <c:v>0.491</c:v>
                </c:pt>
                <c:pt idx="92">
                  <c:v>0.492</c:v>
                </c:pt>
                <c:pt idx="93">
                  <c:v>0.493</c:v>
                </c:pt>
                <c:pt idx="94">
                  <c:v>0.494</c:v>
                </c:pt>
                <c:pt idx="95">
                  <c:v>0.495</c:v>
                </c:pt>
                <c:pt idx="96">
                  <c:v>0.496</c:v>
                </c:pt>
                <c:pt idx="97">
                  <c:v>0.497</c:v>
                </c:pt>
                <c:pt idx="98">
                  <c:v>0.498</c:v>
                </c:pt>
                <c:pt idx="99">
                  <c:v>0.499</c:v>
                </c:pt>
                <c:pt idx="100">
                  <c:v>0.5</c:v>
                </c:pt>
                <c:pt idx="101">
                  <c:v>0.501</c:v>
                </c:pt>
                <c:pt idx="102">
                  <c:v>0.502</c:v>
                </c:pt>
                <c:pt idx="103">
                  <c:v>0.503</c:v>
                </c:pt>
                <c:pt idx="104">
                  <c:v>0.504</c:v>
                </c:pt>
                <c:pt idx="105">
                  <c:v>0.505</c:v>
                </c:pt>
                <c:pt idx="106">
                  <c:v>0.506</c:v>
                </c:pt>
                <c:pt idx="107">
                  <c:v>0.507</c:v>
                </c:pt>
                <c:pt idx="108">
                  <c:v>0.508</c:v>
                </c:pt>
                <c:pt idx="109">
                  <c:v>0.509</c:v>
                </c:pt>
                <c:pt idx="110">
                  <c:v>0.51</c:v>
                </c:pt>
                <c:pt idx="111">
                  <c:v>0.511</c:v>
                </c:pt>
                <c:pt idx="112">
                  <c:v>0.512</c:v>
                </c:pt>
                <c:pt idx="113">
                  <c:v>0.513</c:v>
                </c:pt>
                <c:pt idx="114">
                  <c:v>0.514</c:v>
                </c:pt>
                <c:pt idx="115">
                  <c:v>0.515</c:v>
                </c:pt>
                <c:pt idx="116">
                  <c:v>0.516</c:v>
                </c:pt>
                <c:pt idx="117">
                  <c:v>0.517</c:v>
                </c:pt>
                <c:pt idx="118">
                  <c:v>0.518</c:v>
                </c:pt>
                <c:pt idx="119">
                  <c:v>0.519</c:v>
                </c:pt>
                <c:pt idx="120">
                  <c:v>0.52</c:v>
                </c:pt>
                <c:pt idx="121">
                  <c:v>0.521</c:v>
                </c:pt>
                <c:pt idx="122">
                  <c:v>0.522</c:v>
                </c:pt>
                <c:pt idx="123">
                  <c:v>0.523</c:v>
                </c:pt>
                <c:pt idx="124">
                  <c:v>0.524</c:v>
                </c:pt>
                <c:pt idx="125">
                  <c:v>0.525</c:v>
                </c:pt>
                <c:pt idx="126">
                  <c:v>0.526</c:v>
                </c:pt>
                <c:pt idx="127">
                  <c:v>0.527</c:v>
                </c:pt>
                <c:pt idx="128">
                  <c:v>0.528</c:v>
                </c:pt>
                <c:pt idx="129">
                  <c:v>0.529</c:v>
                </c:pt>
                <c:pt idx="130">
                  <c:v>0.53</c:v>
                </c:pt>
                <c:pt idx="131">
                  <c:v>0.531</c:v>
                </c:pt>
                <c:pt idx="132">
                  <c:v>0.532</c:v>
                </c:pt>
                <c:pt idx="133">
                  <c:v>0.533</c:v>
                </c:pt>
                <c:pt idx="134">
                  <c:v>0.534</c:v>
                </c:pt>
                <c:pt idx="135">
                  <c:v>0.535</c:v>
                </c:pt>
                <c:pt idx="136">
                  <c:v>0.536</c:v>
                </c:pt>
                <c:pt idx="137">
                  <c:v>0.537</c:v>
                </c:pt>
                <c:pt idx="138">
                  <c:v>0.538</c:v>
                </c:pt>
                <c:pt idx="139">
                  <c:v>0.539</c:v>
                </c:pt>
                <c:pt idx="140">
                  <c:v>0.54</c:v>
                </c:pt>
                <c:pt idx="141">
                  <c:v>0.541</c:v>
                </c:pt>
                <c:pt idx="142">
                  <c:v>0.542</c:v>
                </c:pt>
                <c:pt idx="143">
                  <c:v>0.543</c:v>
                </c:pt>
                <c:pt idx="144">
                  <c:v>0.544</c:v>
                </c:pt>
                <c:pt idx="145">
                  <c:v>0.545</c:v>
                </c:pt>
                <c:pt idx="146">
                  <c:v>0.546</c:v>
                </c:pt>
                <c:pt idx="147">
                  <c:v>0.547</c:v>
                </c:pt>
                <c:pt idx="148">
                  <c:v>0.548</c:v>
                </c:pt>
                <c:pt idx="149">
                  <c:v>0.549</c:v>
                </c:pt>
                <c:pt idx="150">
                  <c:v>0.55</c:v>
                </c:pt>
                <c:pt idx="151">
                  <c:v>0.551</c:v>
                </c:pt>
                <c:pt idx="152">
                  <c:v>0.552</c:v>
                </c:pt>
                <c:pt idx="153">
                  <c:v>0.553</c:v>
                </c:pt>
                <c:pt idx="154">
                  <c:v>0.554</c:v>
                </c:pt>
                <c:pt idx="155">
                  <c:v>0.555</c:v>
                </c:pt>
                <c:pt idx="156">
                  <c:v>0.556</c:v>
                </c:pt>
                <c:pt idx="157">
                  <c:v>0.557</c:v>
                </c:pt>
                <c:pt idx="158">
                  <c:v>0.558</c:v>
                </c:pt>
                <c:pt idx="159">
                  <c:v>0.559</c:v>
                </c:pt>
                <c:pt idx="160">
                  <c:v>0.56</c:v>
                </c:pt>
                <c:pt idx="161">
                  <c:v>0.561</c:v>
                </c:pt>
                <c:pt idx="162">
                  <c:v>0.562</c:v>
                </c:pt>
                <c:pt idx="163">
                  <c:v>0.563</c:v>
                </c:pt>
                <c:pt idx="164">
                  <c:v>0.564</c:v>
                </c:pt>
                <c:pt idx="165">
                  <c:v>0.565</c:v>
                </c:pt>
                <c:pt idx="166">
                  <c:v>0.566</c:v>
                </c:pt>
                <c:pt idx="167">
                  <c:v>0.567</c:v>
                </c:pt>
                <c:pt idx="168">
                  <c:v>0.568</c:v>
                </c:pt>
                <c:pt idx="169">
                  <c:v>0.569</c:v>
                </c:pt>
                <c:pt idx="170">
                  <c:v>0.57</c:v>
                </c:pt>
                <c:pt idx="171">
                  <c:v>0.571</c:v>
                </c:pt>
                <c:pt idx="172">
                  <c:v>0.572</c:v>
                </c:pt>
                <c:pt idx="173">
                  <c:v>0.573</c:v>
                </c:pt>
                <c:pt idx="174">
                  <c:v>0.574</c:v>
                </c:pt>
                <c:pt idx="175">
                  <c:v>0.575</c:v>
                </c:pt>
                <c:pt idx="176">
                  <c:v>0.576</c:v>
                </c:pt>
                <c:pt idx="177">
                  <c:v>0.577</c:v>
                </c:pt>
                <c:pt idx="178">
                  <c:v>0.578</c:v>
                </c:pt>
                <c:pt idx="179">
                  <c:v>0.579</c:v>
                </c:pt>
                <c:pt idx="180">
                  <c:v>0.58</c:v>
                </c:pt>
                <c:pt idx="181">
                  <c:v>0.581</c:v>
                </c:pt>
                <c:pt idx="182">
                  <c:v>0.582</c:v>
                </c:pt>
                <c:pt idx="183">
                  <c:v>0.583</c:v>
                </c:pt>
                <c:pt idx="184">
                  <c:v>0.584</c:v>
                </c:pt>
                <c:pt idx="185">
                  <c:v>0.585</c:v>
                </c:pt>
                <c:pt idx="186">
                  <c:v>0.586</c:v>
                </c:pt>
                <c:pt idx="187">
                  <c:v>0.587</c:v>
                </c:pt>
                <c:pt idx="188">
                  <c:v>0.588</c:v>
                </c:pt>
                <c:pt idx="189">
                  <c:v>0.589</c:v>
                </c:pt>
                <c:pt idx="190">
                  <c:v>0.59</c:v>
                </c:pt>
                <c:pt idx="191">
                  <c:v>0.591</c:v>
                </c:pt>
                <c:pt idx="192">
                  <c:v>0.592</c:v>
                </c:pt>
                <c:pt idx="193">
                  <c:v>0.593</c:v>
                </c:pt>
                <c:pt idx="194">
                  <c:v>0.594</c:v>
                </c:pt>
                <c:pt idx="195">
                  <c:v>0.595</c:v>
                </c:pt>
                <c:pt idx="196">
                  <c:v>0.596</c:v>
                </c:pt>
                <c:pt idx="197">
                  <c:v>0.597</c:v>
                </c:pt>
                <c:pt idx="198">
                  <c:v>0.598</c:v>
                </c:pt>
                <c:pt idx="199">
                  <c:v>0.599</c:v>
                </c:pt>
                <c:pt idx="200">
                  <c:v>0.6</c:v>
                </c:pt>
              </c:numCache>
            </c:numRef>
          </c:xVal>
          <c:yVal>
            <c:numRef>
              <c:f>Calculs!$M$3:$M$203</c:f>
              <c:numCache>
                <c:ptCount val="2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0.9999999999999908</c:v>
                </c:pt>
                <c:pt idx="26">
                  <c:v>0.999999999999969</c:v>
                </c:pt>
                <c:pt idx="27">
                  <c:v>0.9999999999999116</c:v>
                </c:pt>
                <c:pt idx="28">
                  <c:v>0.9999999999997632</c:v>
                </c:pt>
                <c:pt idx="29">
                  <c:v>0.9999999999993867</c:v>
                </c:pt>
                <c:pt idx="30">
                  <c:v>0.9999999999984471</c:v>
                </c:pt>
                <c:pt idx="31">
                  <c:v>0.9999999999961423</c:v>
                </c:pt>
                <c:pt idx="32">
                  <c:v>0.9999999999905833</c:v>
                </c:pt>
                <c:pt idx="33">
                  <c:v>0.999999999977402</c:v>
                </c:pt>
                <c:pt idx="34">
                  <c:v>0.9999999999466687</c:v>
                </c:pt>
                <c:pt idx="35">
                  <c:v>0.9999999998762162</c:v>
                </c:pt>
                <c:pt idx="36">
                  <c:v>0.9999999997174089</c:v>
                </c:pt>
                <c:pt idx="37">
                  <c:v>0.9999999993654074</c:v>
                </c:pt>
                <c:pt idx="38">
                  <c:v>0.99999999859819</c:v>
                </c:pt>
                <c:pt idx="39">
                  <c:v>0.9999999969538002</c:v>
                </c:pt>
                <c:pt idx="40">
                  <c:v>0.9999999934879188</c:v>
                </c:pt>
                <c:pt idx="41">
                  <c:v>0.9999999863041094</c:v>
                </c:pt>
                <c:pt idx="42">
                  <c:v>0.9999999716608484</c:v>
                </c:pt>
                <c:pt idx="43">
                  <c:v>0.9999999423065236</c:v>
                </c:pt>
                <c:pt idx="44">
                  <c:v>0.9999998844347304</c:v>
                </c:pt>
                <c:pt idx="45">
                  <c:v>0.9999997722247796</c:v>
                </c:pt>
                <c:pt idx="46">
                  <c:v>0.999999558244246</c:v>
                </c:pt>
                <c:pt idx="47">
                  <c:v>0.9999991569117818</c:v>
                </c:pt>
                <c:pt idx="48">
                  <c:v>0.9999984165739488</c:v>
                </c:pt>
                <c:pt idx="49">
                  <c:v>0.9999970733156722</c:v>
                </c:pt>
                <c:pt idx="50">
                  <c:v>0.9999946761328496</c:v>
                </c:pt>
                <c:pt idx="51">
                  <c:v>0.9999904682583743</c:v>
                </c:pt>
                <c:pt idx="52">
                  <c:v>0.9999832029820821</c:v>
                </c:pt>
                <c:pt idx="53">
                  <c:v>0.9999708640718553</c:v>
                </c:pt>
                <c:pt idx="54">
                  <c:v>0.9999502509308685</c:v>
                </c:pt>
                <c:pt idx="55">
                  <c:v>0.9999163773234456</c:v>
                </c:pt>
                <c:pt idx="56">
                  <c:v>0.9998616208260074</c:v>
                </c:pt>
                <c:pt idx="57">
                  <c:v>0.9997745498021672</c:v>
                </c:pt>
                <c:pt idx="58">
                  <c:v>0.9996383482395113</c:v>
                </c:pt>
                <c:pt idx="59">
                  <c:v>0.9994287597315382</c:v>
                </c:pt>
                <c:pt idx="60">
                  <c:v>0.9991114845594129</c:v>
                </c:pt>
                <c:pt idx="61">
                  <c:v>0.9986389929617533</c:v>
                </c:pt>
                <c:pt idx="62">
                  <c:v>0.9979467677299856</c:v>
                </c:pt>
                <c:pt idx="63">
                  <c:v>0.9969490633627018</c:v>
                </c:pt>
                <c:pt idx="64">
                  <c:v>0.9955343676564025</c:v>
                </c:pt>
                <c:pt idx="65">
                  <c:v>0.9935608712597674</c:v>
                </c:pt>
                <c:pt idx="66">
                  <c:v>0.9908523825433445</c:v>
                </c:pt>
                <c:pt idx="67">
                  <c:v>0.9871952543068216</c:v>
                </c:pt>
                <c:pt idx="68">
                  <c:v>0.9823369947611749</c:v>
                </c:pt>
                <c:pt idx="69">
                  <c:v>0.9759872930257221</c:v>
                </c:pt>
                <c:pt idx="70">
                  <c:v>0.9678221729424419</c:v>
                </c:pt>
                <c:pt idx="71">
                  <c:v>0.9574918752894899</c:v>
                </c:pt>
                <c:pt idx="72">
                  <c:v>0.9446328427832125</c:v>
                </c:pt>
                <c:pt idx="73">
                  <c:v>0.928883843593723</c:v>
                </c:pt>
                <c:pt idx="74">
                  <c:v>0.9099058344329819</c:v>
                </c:pt>
                <c:pt idx="75">
                  <c:v>0.8874046705337489</c:v>
                </c:pt>
                <c:pt idx="76">
                  <c:v>0.8611552725506537</c:v>
                </c:pt>
                <c:pt idx="77">
                  <c:v>0.8310254284330422</c:v>
                </c:pt>
                <c:pt idx="78">
                  <c:v>0.7969971147971622</c:v>
                </c:pt>
                <c:pt idx="79">
                  <c:v>0.7591831330031013</c:v>
                </c:pt>
                <c:pt idx="80">
                  <c:v>0.7178370158076841</c:v>
                </c:pt>
                <c:pt idx="81">
                  <c:v>0.6733545859937788</c:v>
                </c:pt>
                <c:pt idx="82">
                  <c:v>0.6262662158114322</c:v>
                </c:pt>
                <c:pt idx="83">
                  <c:v>0.5772196836870309</c:v>
                </c:pt>
                <c:pt idx="84">
                  <c:v>0.5269544579643889</c:v>
                </c:pt>
                <c:pt idx="85">
                  <c:v>0.47626914159333056</c:v>
                </c:pt>
                <c:pt idx="86">
                  <c:v>0.42598456851399746</c:v>
                </c:pt>
                <c:pt idx="87">
                  <c:v>0.37690554913893304</c:v>
                </c:pt>
                <c:pt idx="88">
                  <c:v>0.3297844479840033</c:v>
                </c:pt>
                <c:pt idx="89">
                  <c:v>0.28528961392873775</c:v>
                </c:pt>
                <c:pt idx="90">
                  <c:v>0.24398119334780055</c:v>
                </c:pt>
                <c:pt idx="91">
                  <c:v>0.20629610273040577</c:v>
                </c:pt>
                <c:pt idx="92">
                  <c:v>0.17254301711441367</c:v>
                </c:pt>
                <c:pt idx="93">
                  <c:v>0.14290725671108362</c:v>
                </c:pt>
                <c:pt idx="94">
                  <c:v>0.1174645380631768</c:v>
                </c:pt>
                <c:pt idx="95">
                  <c:v>0.09620179229155557</c:v>
                </c:pt>
                <c:pt idx="96">
                  <c:v>0.07904270739223762</c:v>
                </c:pt>
                <c:pt idx="97">
                  <c:v>0.06587535685912327</c:v>
                </c:pt>
                <c:pt idx="98">
                  <c:v>0.05657923409923882</c:v>
                </c:pt>
                <c:pt idx="99">
                  <c:v>0.051049196943967146</c:v>
                </c:pt>
                <c:pt idx="100">
                  <c:v>0.0492141988942808</c:v>
                </c:pt>
                <c:pt idx="101">
                  <c:v>0.0510491969439667</c:v>
                </c:pt>
                <c:pt idx="102">
                  <c:v>0.05657923409924004</c:v>
                </c:pt>
                <c:pt idx="103">
                  <c:v>0.06587535685912316</c:v>
                </c:pt>
                <c:pt idx="104">
                  <c:v>0.07904270739223751</c:v>
                </c:pt>
                <c:pt idx="105">
                  <c:v>0.09620179229155568</c:v>
                </c:pt>
                <c:pt idx="106">
                  <c:v>0.11746453806317636</c:v>
                </c:pt>
                <c:pt idx="107">
                  <c:v>0.14290725671108329</c:v>
                </c:pt>
                <c:pt idx="108">
                  <c:v>0.17254301711441378</c:v>
                </c:pt>
                <c:pt idx="109">
                  <c:v>0.20629610273040722</c:v>
                </c:pt>
                <c:pt idx="110">
                  <c:v>0.24398119334780244</c:v>
                </c:pt>
                <c:pt idx="111">
                  <c:v>0.28528961392873675</c:v>
                </c:pt>
                <c:pt idx="112">
                  <c:v>0.3297844479840031</c:v>
                </c:pt>
                <c:pt idx="113">
                  <c:v>0.3769055491389339</c:v>
                </c:pt>
                <c:pt idx="114">
                  <c:v>0.42598456851399713</c:v>
                </c:pt>
                <c:pt idx="115">
                  <c:v>0.4762691415933309</c:v>
                </c:pt>
                <c:pt idx="116">
                  <c:v>0.5269544579643879</c:v>
                </c:pt>
                <c:pt idx="117">
                  <c:v>0.5772196836870314</c:v>
                </c:pt>
                <c:pt idx="118">
                  <c:v>0.6262662158114327</c:v>
                </c:pt>
                <c:pt idx="119">
                  <c:v>0.6733545859937786</c:v>
                </c:pt>
                <c:pt idx="120">
                  <c:v>0.717837015807683</c:v>
                </c:pt>
                <c:pt idx="121">
                  <c:v>0.7591831330031016</c:v>
                </c:pt>
                <c:pt idx="122">
                  <c:v>0.7969971147971617</c:v>
                </c:pt>
                <c:pt idx="123">
                  <c:v>0.831025428433042</c:v>
                </c:pt>
                <c:pt idx="124">
                  <c:v>0.8611552725506536</c:v>
                </c:pt>
                <c:pt idx="125">
                  <c:v>0.8874046705337484</c:v>
                </c:pt>
                <c:pt idx="126">
                  <c:v>0.9099058344329816</c:v>
                </c:pt>
                <c:pt idx="127">
                  <c:v>0.9288838435937231</c:v>
                </c:pt>
                <c:pt idx="128">
                  <c:v>0.9446328427832124</c:v>
                </c:pt>
                <c:pt idx="129">
                  <c:v>0.9574918752894898</c:v>
                </c:pt>
                <c:pt idx="130">
                  <c:v>0.9678221729424422</c:v>
                </c:pt>
                <c:pt idx="131">
                  <c:v>0.9759872930257223</c:v>
                </c:pt>
                <c:pt idx="132">
                  <c:v>0.982336994761175</c:v>
                </c:pt>
                <c:pt idx="133">
                  <c:v>0.9871952543068223</c:v>
                </c:pt>
                <c:pt idx="134">
                  <c:v>0.9908523825433448</c:v>
                </c:pt>
                <c:pt idx="135">
                  <c:v>0.993560871259768</c:v>
                </c:pt>
                <c:pt idx="136">
                  <c:v>0.9955343676564026</c:v>
                </c:pt>
                <c:pt idx="137">
                  <c:v>0.9969490633627022</c:v>
                </c:pt>
                <c:pt idx="138">
                  <c:v>0.9979467677299856</c:v>
                </c:pt>
                <c:pt idx="139">
                  <c:v>0.9986389929617527</c:v>
                </c:pt>
                <c:pt idx="140">
                  <c:v>0.9991114845594128</c:v>
                </c:pt>
                <c:pt idx="141">
                  <c:v>0.9994287597315383</c:v>
                </c:pt>
                <c:pt idx="142">
                  <c:v>0.999638348239511</c:v>
                </c:pt>
                <c:pt idx="143">
                  <c:v>0.9997745498021676</c:v>
                </c:pt>
                <c:pt idx="144">
                  <c:v>0.9998616208260064</c:v>
                </c:pt>
                <c:pt idx="145">
                  <c:v>0.9999163773234454</c:v>
                </c:pt>
                <c:pt idx="146">
                  <c:v>0.9999502509308691</c:v>
                </c:pt>
                <c:pt idx="147">
                  <c:v>0.999970864071856</c:v>
                </c:pt>
                <c:pt idx="148">
                  <c:v>0.9999832029820821</c:v>
                </c:pt>
                <c:pt idx="149">
                  <c:v>0.9999904682583742</c:v>
                </c:pt>
                <c:pt idx="150">
                  <c:v>0.9999946761328492</c:v>
                </c:pt>
                <c:pt idx="151">
                  <c:v>0.9999970733156722</c:v>
                </c:pt>
                <c:pt idx="152">
                  <c:v>0.9999984165739486</c:v>
                </c:pt>
                <c:pt idx="153">
                  <c:v>0.9999991569117817</c:v>
                </c:pt>
                <c:pt idx="154">
                  <c:v>0.9999995582442458</c:v>
                </c:pt>
                <c:pt idx="155">
                  <c:v>0.9999997722247798</c:v>
                </c:pt>
                <c:pt idx="156">
                  <c:v>0.9999998844347305</c:v>
                </c:pt>
                <c:pt idx="157">
                  <c:v>0.9999999423065234</c:v>
                </c:pt>
                <c:pt idx="158">
                  <c:v>0.9999999716608484</c:v>
                </c:pt>
                <c:pt idx="159">
                  <c:v>0.9999999863041094</c:v>
                </c:pt>
                <c:pt idx="160">
                  <c:v>0.9999999934879188</c:v>
                </c:pt>
                <c:pt idx="161">
                  <c:v>0.9999999969538002</c:v>
                </c:pt>
                <c:pt idx="162">
                  <c:v>0.9999999985981901</c:v>
                </c:pt>
                <c:pt idx="163">
                  <c:v>0.9999999993654074</c:v>
                </c:pt>
                <c:pt idx="164">
                  <c:v>0.9999999997174087</c:v>
                </c:pt>
                <c:pt idx="165">
                  <c:v>0.9999999998762168</c:v>
                </c:pt>
                <c:pt idx="166">
                  <c:v>0.9999999999466687</c:v>
                </c:pt>
                <c:pt idx="167">
                  <c:v>0.9999999999774019</c:v>
                </c:pt>
                <c:pt idx="168">
                  <c:v>0.9999999999905833</c:v>
                </c:pt>
                <c:pt idx="169">
                  <c:v>0.9999999999961422</c:v>
                </c:pt>
                <c:pt idx="170">
                  <c:v>0.9999999999984471</c:v>
                </c:pt>
                <c:pt idx="171">
                  <c:v>0.9999999999993867</c:v>
                </c:pt>
                <c:pt idx="172">
                  <c:v>0.9999999999997633</c:v>
                </c:pt>
                <c:pt idx="173">
                  <c:v>0.9999999999999116</c:v>
                </c:pt>
                <c:pt idx="174">
                  <c:v>0.999999999999969</c:v>
                </c:pt>
                <c:pt idx="175">
                  <c:v>0.9999999999999909</c:v>
                </c:pt>
                <c:pt idx="176">
                  <c:v>0.999999999999999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</c:ser>
        <c:axId val="25116935"/>
        <c:axId val="24725824"/>
      </c:scatterChart>
      <c:valAx>
        <c:axId val="25116935"/>
        <c:scaling>
          <c:orientation val="minMax"/>
          <c:max val="0.6000000000000001"/>
          <c:min val="0.4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5824"/>
        <c:crosses val="autoZero"/>
        <c:crossBetween val="midCat"/>
        <c:dispUnits/>
        <c:majorUnit val="0.020000000000000004"/>
      </c:valAx>
      <c:valAx>
        <c:axId val="247258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16935"/>
        <c:crossesAt val="0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25"/>
          <c:y val="0.49275"/>
          <c:w val="0.21625"/>
          <c:h val="0.0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133350</xdr:rowOff>
    </xdr:from>
    <xdr:to>
      <xdr:col>8</xdr:col>
      <xdr:colOff>152400</xdr:colOff>
      <xdr:row>43</xdr:row>
      <xdr:rowOff>95250</xdr:rowOff>
    </xdr:to>
    <xdr:graphicFrame>
      <xdr:nvGraphicFramePr>
        <xdr:cNvPr id="1" name="Graphique 5"/>
        <xdr:cNvGraphicFramePr/>
      </xdr:nvGraphicFramePr>
      <xdr:xfrm>
        <a:off x="47625" y="1152525"/>
        <a:ext cx="83629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4</xdr:row>
      <xdr:rowOff>57150</xdr:rowOff>
    </xdr:from>
    <xdr:to>
      <xdr:col>3</xdr:col>
      <xdr:colOff>0</xdr:colOff>
      <xdr:row>5</xdr:row>
      <xdr:rowOff>85725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33425"/>
          <a:ext cx="3676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11</xdr:col>
      <xdr:colOff>152400</xdr:colOff>
      <xdr:row>36</xdr:row>
      <xdr:rowOff>133350</xdr:rowOff>
    </xdr:to>
    <xdr:graphicFrame>
      <xdr:nvGraphicFramePr>
        <xdr:cNvPr id="1" name="Graphique 1"/>
        <xdr:cNvGraphicFramePr/>
      </xdr:nvGraphicFramePr>
      <xdr:xfrm>
        <a:off x="38100" y="19050"/>
        <a:ext cx="84963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6"/>
  <sheetViews>
    <sheetView zoomScalePageLayoutView="0" workbookViewId="0" topLeftCell="A10">
      <selection activeCell="K39" sqref="K39"/>
    </sheetView>
  </sheetViews>
  <sheetFormatPr defaultColWidth="11.421875" defaultRowHeight="12.75"/>
  <cols>
    <col min="1" max="1" width="11.421875" style="1" customWidth="1"/>
    <col min="2" max="2" width="16.140625" style="1" customWidth="1"/>
    <col min="3" max="3" width="39.140625" style="1" customWidth="1"/>
    <col min="4" max="16384" width="11.421875" style="1" customWidth="1"/>
  </cols>
  <sheetData>
    <row r="1" ht="13.5" thickBot="1">
      <c r="A1" s="1">
        <v>630</v>
      </c>
    </row>
    <row r="2" spans="2:7" ht="12.75">
      <c r="B2" s="19" t="s">
        <v>8</v>
      </c>
      <c r="C2" s="20"/>
      <c r="E2" s="11" t="s">
        <v>3</v>
      </c>
      <c r="F2" s="11" t="s">
        <v>4</v>
      </c>
      <c r="G2" s="11" t="s">
        <v>5</v>
      </c>
    </row>
    <row r="3" spans="2:7" ht="13.5" thickBot="1">
      <c r="B3" s="21">
        <v>4040</v>
      </c>
      <c r="C3" s="22"/>
      <c r="F3" s="11" t="s">
        <v>6</v>
      </c>
      <c r="G3" s="11" t="s">
        <v>7</v>
      </c>
    </row>
    <row r="4" spans="2:3" ht="13.5" thickBot="1">
      <c r="B4" s="5" t="s">
        <v>2</v>
      </c>
      <c r="C4" s="6">
        <f>0.4+2*A1/10000</f>
        <v>0.526</v>
      </c>
    </row>
    <row r="5" spans="2:6" ht="13.5" thickBot="1">
      <c r="B5" s="7"/>
      <c r="C5" s="8"/>
      <c r="E5" s="13" t="s">
        <v>10</v>
      </c>
      <c r="F5" s="14">
        <f>SUM(Calculs!B13:B313)</f>
        <v>0.04913967753961449</v>
      </c>
    </row>
    <row r="6" spans="2:6" ht="13.5" thickBot="1">
      <c r="B6" s="9"/>
      <c r="C6" s="10"/>
      <c r="E6" s="15" t="s">
        <v>11</v>
      </c>
      <c r="F6" s="16">
        <f>SUM(Calculs!C13:C313)</f>
        <v>0.09009416556701842</v>
      </c>
    </row>
  </sheetData>
  <sheetProtection/>
  <mergeCells count="2">
    <mergeCell ref="B2:C2"/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Z1004"/>
  <sheetViews>
    <sheetView zoomScalePageLayoutView="0" workbookViewId="0" topLeftCell="A3">
      <selection activeCell="J203" sqref="J203"/>
    </sheetView>
  </sheetViews>
  <sheetFormatPr defaultColWidth="11.421875" defaultRowHeight="12.75"/>
  <cols>
    <col min="1" max="3" width="11.421875" style="1" customWidth="1"/>
    <col min="4" max="5" width="11.421875" style="2" customWidth="1"/>
    <col min="7" max="9" width="11.421875" style="0" customWidth="1"/>
    <col min="10" max="10" width="15.7109375" style="0" customWidth="1"/>
    <col min="11" max="11" width="19.00390625" style="12" customWidth="1"/>
  </cols>
  <sheetData>
    <row r="1" spans="2:12" ht="12.75">
      <c r="B1" s="1" t="s">
        <v>17</v>
      </c>
      <c r="C1" s="1" t="s">
        <v>18</v>
      </c>
      <c r="D1" s="2" t="s">
        <v>14</v>
      </c>
      <c r="E1" s="2" t="s">
        <v>9</v>
      </c>
      <c r="F1" s="17" t="s">
        <v>15</v>
      </c>
      <c r="G1" s="17" t="s">
        <v>16</v>
      </c>
      <c r="J1" s="23" t="s">
        <v>12</v>
      </c>
      <c r="K1" s="23"/>
      <c r="L1" s="23"/>
    </row>
    <row r="2" spans="1:13" ht="12.75">
      <c r="A2" s="3" t="s">
        <v>0</v>
      </c>
      <c r="B2" s="3"/>
      <c r="C2" s="3"/>
      <c r="D2" s="4" t="s">
        <v>1</v>
      </c>
      <c r="E2" s="4" t="s">
        <v>1</v>
      </c>
      <c r="J2" s="17" t="s">
        <v>19</v>
      </c>
      <c r="K2" s="24" t="s">
        <v>20</v>
      </c>
      <c r="L2" s="23"/>
      <c r="M2" s="17" t="s">
        <v>13</v>
      </c>
    </row>
    <row r="3" spans="1:13" ht="12.75">
      <c r="A3" s="3">
        <v>0</v>
      </c>
      <c r="B3" s="3"/>
      <c r="C3" s="3"/>
      <c r="D3" s="4"/>
      <c r="E3" s="4"/>
      <c r="F3">
        <v>0</v>
      </c>
      <c r="G3">
        <v>0</v>
      </c>
      <c r="J3">
        <v>0.4</v>
      </c>
      <c r="K3" s="12">
        <f>BINOMDIST(2082,4040,J3,TRUE)-BINOMDIST(1957,4040,J3,TRUE)</f>
        <v>0</v>
      </c>
      <c r="M3" s="12">
        <f>1-K3</f>
        <v>1</v>
      </c>
    </row>
    <row r="4" spans="1:13" ht="12.75">
      <c r="A4" s="3">
        <v>1</v>
      </c>
      <c r="B4" s="3"/>
      <c r="C4" s="3"/>
      <c r="D4" s="4"/>
      <c r="E4" s="4"/>
      <c r="F4">
        <v>0</v>
      </c>
      <c r="G4">
        <v>0</v>
      </c>
      <c r="J4">
        <v>0.401</v>
      </c>
      <c r="K4" s="12">
        <f aca="true" t="shared" si="0" ref="K4:K67">BINOMDIST(2082,4040,J4,TRUE)-BINOMDIST(1957,4040,J4,TRUE)</f>
        <v>0</v>
      </c>
      <c r="M4" s="12">
        <f aca="true" t="shared" si="1" ref="M4:M67">1-K4</f>
        <v>1</v>
      </c>
    </row>
    <row r="5" spans="1:13" ht="12.75">
      <c r="A5" s="3">
        <v>2</v>
      </c>
      <c r="B5" s="3"/>
      <c r="C5" s="3"/>
      <c r="D5" s="4"/>
      <c r="E5" s="4"/>
      <c r="F5">
        <v>0</v>
      </c>
      <c r="G5">
        <v>0</v>
      </c>
      <c r="J5">
        <v>0.402</v>
      </c>
      <c r="K5" s="12">
        <f t="shared" si="0"/>
        <v>0</v>
      </c>
      <c r="M5" s="12">
        <f t="shared" si="1"/>
        <v>1</v>
      </c>
    </row>
    <row r="6" spans="1:13" ht="12.75">
      <c r="A6" s="3">
        <v>3</v>
      </c>
      <c r="B6" s="3"/>
      <c r="C6" s="3"/>
      <c r="D6" s="4"/>
      <c r="E6" s="4"/>
      <c r="F6">
        <v>0</v>
      </c>
      <c r="G6">
        <v>0</v>
      </c>
      <c r="J6">
        <v>0.403</v>
      </c>
      <c r="K6" s="12">
        <f t="shared" si="0"/>
        <v>0</v>
      </c>
      <c r="M6" s="12">
        <f t="shared" si="1"/>
        <v>1</v>
      </c>
    </row>
    <row r="7" spans="1:13" ht="12.75">
      <c r="A7" s="3">
        <v>4</v>
      </c>
      <c r="B7" s="3"/>
      <c r="C7" s="3"/>
      <c r="D7" s="4"/>
      <c r="E7" s="4"/>
      <c r="F7">
        <v>0</v>
      </c>
      <c r="G7">
        <v>0</v>
      </c>
      <c r="J7">
        <v>0.404</v>
      </c>
      <c r="K7" s="12">
        <f t="shared" si="0"/>
        <v>0</v>
      </c>
      <c r="M7" s="12">
        <f t="shared" si="1"/>
        <v>1</v>
      </c>
    </row>
    <row r="8" spans="1:13" ht="12.75">
      <c r="A8" s="3">
        <v>5</v>
      </c>
      <c r="B8" s="3"/>
      <c r="C8" s="3"/>
      <c r="D8" s="4"/>
      <c r="E8" s="4"/>
      <c r="F8">
        <v>0</v>
      </c>
      <c r="G8">
        <v>0</v>
      </c>
      <c r="J8">
        <v>0.405</v>
      </c>
      <c r="K8" s="12">
        <f t="shared" si="0"/>
        <v>0</v>
      </c>
      <c r="M8" s="12">
        <f t="shared" si="1"/>
        <v>1</v>
      </c>
    </row>
    <row r="9" spans="1:13" ht="12.75">
      <c r="A9" s="3">
        <v>6</v>
      </c>
      <c r="B9" s="3"/>
      <c r="C9" s="3"/>
      <c r="D9" s="4"/>
      <c r="E9" s="4"/>
      <c r="F9">
        <v>0</v>
      </c>
      <c r="G9">
        <v>0</v>
      </c>
      <c r="J9">
        <v>0.406</v>
      </c>
      <c r="K9" s="12">
        <f t="shared" si="0"/>
        <v>0</v>
      </c>
      <c r="M9" s="12">
        <f t="shared" si="1"/>
        <v>1</v>
      </c>
    </row>
    <row r="10" spans="1:13" ht="12.75">
      <c r="A10" s="3">
        <v>7</v>
      </c>
      <c r="B10" s="3"/>
      <c r="C10" s="3"/>
      <c r="D10" s="4"/>
      <c r="E10" s="4"/>
      <c r="F10">
        <v>0</v>
      </c>
      <c r="G10">
        <v>0</v>
      </c>
      <c r="J10">
        <v>0.407</v>
      </c>
      <c r="K10" s="12">
        <f t="shared" si="0"/>
        <v>0</v>
      </c>
      <c r="M10" s="12">
        <f t="shared" si="1"/>
        <v>1</v>
      </c>
    </row>
    <row r="11" spans="1:13" ht="12.75">
      <c r="A11" s="3">
        <v>8</v>
      </c>
      <c r="B11" s="3"/>
      <c r="C11" s="3"/>
      <c r="D11" s="4"/>
      <c r="E11" s="4"/>
      <c r="F11">
        <v>0</v>
      </c>
      <c r="G11">
        <v>0</v>
      </c>
      <c r="J11">
        <v>0.408</v>
      </c>
      <c r="K11" s="12">
        <f t="shared" si="0"/>
        <v>0</v>
      </c>
      <c r="M11" s="12">
        <f t="shared" si="1"/>
        <v>1</v>
      </c>
    </row>
    <row r="12" spans="1:13" ht="12.75">
      <c r="A12" s="3">
        <v>9</v>
      </c>
      <c r="B12" s="3"/>
      <c r="C12" s="3"/>
      <c r="D12" s="4"/>
      <c r="E12" s="4"/>
      <c r="F12">
        <v>0</v>
      </c>
      <c r="G12">
        <v>0</v>
      </c>
      <c r="J12">
        <v>0.409</v>
      </c>
      <c r="K12" s="12">
        <f t="shared" si="0"/>
        <v>0</v>
      </c>
      <c r="M12" s="12">
        <f t="shared" si="1"/>
        <v>1</v>
      </c>
    </row>
    <row r="13" spans="1:13" ht="12.75">
      <c r="A13" s="3">
        <v>1900</v>
      </c>
      <c r="B13" s="4">
        <f>D13</f>
        <v>1.0039355805815034E-05</v>
      </c>
      <c r="C13" s="3">
        <v>0</v>
      </c>
      <c r="D13" s="4">
        <f>BINOMDIST(A13,Présentation!$B$3,0.5,FALSE)</f>
        <v>1.0039355805815034E-05</v>
      </c>
      <c r="E13" s="4">
        <f>BINOMDIST(A13,Présentation!$B$3,Présentation!$C$4,FALSE)</f>
        <v>1.590206057669304E-13</v>
      </c>
      <c r="F13">
        <v>0</v>
      </c>
      <c r="G13">
        <v>0</v>
      </c>
      <c r="J13">
        <v>0.41</v>
      </c>
      <c r="K13" s="12">
        <f t="shared" si="0"/>
        <v>0</v>
      </c>
      <c r="M13" s="12">
        <f t="shared" si="1"/>
        <v>1</v>
      </c>
    </row>
    <row r="14" spans="1:13" ht="12.75">
      <c r="A14" s="3">
        <v>1901</v>
      </c>
      <c r="B14" s="4">
        <f aca="true" t="shared" si="2" ref="B14:B70">D14</f>
        <v>1.1301536782979577E-05</v>
      </c>
      <c r="C14" s="3">
        <v>0</v>
      </c>
      <c r="D14" s="4">
        <f>BINOMDIST(A14,Présentation!$B$3,0.5,FALSE)</f>
        <v>1.1301536782979577E-05</v>
      </c>
      <c r="E14" s="4">
        <f>BINOMDIST(A14,Présentation!$B$3,Présentation!$C$4,FALSE)</f>
        <v>1.9865178073664046E-13</v>
      </c>
      <c r="F14">
        <v>0</v>
      </c>
      <c r="G14">
        <v>0</v>
      </c>
      <c r="J14">
        <v>0.411</v>
      </c>
      <c r="K14" s="12">
        <f t="shared" si="0"/>
        <v>0</v>
      </c>
      <c r="M14" s="12">
        <f t="shared" si="1"/>
        <v>1</v>
      </c>
    </row>
    <row r="15" spans="1:13" ht="12.75">
      <c r="A15" s="3">
        <v>1902</v>
      </c>
      <c r="B15" s="4">
        <f t="shared" si="2"/>
        <v>1.2709772438902898E-05</v>
      </c>
      <c r="C15" s="3">
        <v>0</v>
      </c>
      <c r="D15" s="4">
        <f>BINOMDIST(A15,Présentation!$B$3,0.5,FALSE)</f>
        <v>1.2709772438902898E-05</v>
      </c>
      <c r="E15" s="4">
        <f>BINOMDIST(A15,Présentation!$B$3,Présentation!$C$4,FALSE)</f>
        <v>2.4791347729874006E-13</v>
      </c>
      <c r="F15">
        <v>0</v>
      </c>
      <c r="G15">
        <v>0</v>
      </c>
      <c r="J15">
        <v>0.412</v>
      </c>
      <c r="K15" s="12">
        <f t="shared" si="0"/>
        <v>0</v>
      </c>
      <c r="M15" s="12">
        <f t="shared" si="1"/>
        <v>1</v>
      </c>
    </row>
    <row r="16" spans="1:13" ht="12.75">
      <c r="A16" s="3">
        <v>1903</v>
      </c>
      <c r="B16" s="4">
        <f t="shared" si="2"/>
        <v>1.427929241953463E-05</v>
      </c>
      <c r="C16" s="3">
        <v>0</v>
      </c>
      <c r="D16" s="4">
        <f>BINOMDIST(A16,Présentation!$B$3,0.5,FALSE)</f>
        <v>1.427929241953463E-05</v>
      </c>
      <c r="E16" s="4">
        <f>BINOMDIST(A16,Présentation!$B$3,Présentation!$C$4,FALSE)</f>
        <v>3.09083948737875E-13</v>
      </c>
      <c r="F16">
        <v>0</v>
      </c>
      <c r="G16">
        <v>0</v>
      </c>
      <c r="J16">
        <v>0.413</v>
      </c>
      <c r="K16" s="12">
        <f t="shared" si="0"/>
        <v>0</v>
      </c>
      <c r="M16" s="12">
        <f t="shared" si="1"/>
        <v>1</v>
      </c>
    </row>
    <row r="17" spans="1:13" ht="12.75">
      <c r="A17" s="3">
        <v>1904</v>
      </c>
      <c r="B17" s="4">
        <f t="shared" si="2"/>
        <v>1.6026705830118435E-05</v>
      </c>
      <c r="C17" s="3">
        <v>0</v>
      </c>
      <c r="D17" s="4">
        <f>BINOMDIST(A17,Présentation!$B$3,0.5,FALSE)</f>
        <v>1.6026705830118435E-05</v>
      </c>
      <c r="E17" s="4">
        <f>BINOMDIST(A17,Présentation!$B$3,Présentation!$C$4,FALSE)</f>
        <v>3.8496516503806473E-13</v>
      </c>
      <c r="F17">
        <v>0</v>
      </c>
      <c r="G17">
        <v>0</v>
      </c>
      <c r="J17">
        <v>0.414</v>
      </c>
      <c r="K17" s="12">
        <f t="shared" si="0"/>
        <v>0</v>
      </c>
      <c r="M17" s="12">
        <f t="shared" si="1"/>
        <v>1</v>
      </c>
    </row>
    <row r="18" spans="1:13" ht="12.75">
      <c r="A18" s="3">
        <v>1905</v>
      </c>
      <c r="B18" s="4">
        <f t="shared" si="2"/>
        <v>1.7970101655187915E-05</v>
      </c>
      <c r="C18" s="3">
        <v>0</v>
      </c>
      <c r="D18" s="4">
        <f>BINOMDIST(A18,Présentation!$B$3,0.5,FALSE)</f>
        <v>1.7970101655187915E-05</v>
      </c>
      <c r="E18" s="4">
        <f>BINOMDIST(A18,Présentation!$B$3,Présentation!$C$4,FALSE)</f>
        <v>4.78999547788085E-13</v>
      </c>
      <c r="F18">
        <v>0</v>
      </c>
      <c r="G18">
        <v>0</v>
      </c>
      <c r="J18">
        <v>0.415</v>
      </c>
      <c r="K18" s="12">
        <f t="shared" si="0"/>
        <v>0</v>
      </c>
      <c r="M18" s="12">
        <f t="shared" si="1"/>
        <v>1</v>
      </c>
    </row>
    <row r="19" spans="1:13" ht="12.75">
      <c r="A19" s="3">
        <v>1906</v>
      </c>
      <c r="B19" s="4">
        <f t="shared" si="2"/>
        <v>2.012915374282592E-05</v>
      </c>
      <c r="C19" s="3">
        <v>0</v>
      </c>
      <c r="D19" s="4">
        <f>BINOMDIST(A19,Présentation!$B$3,0.5,FALSE)</f>
        <v>2.012915374282592E-05</v>
      </c>
      <c r="E19" s="4">
        <f>BINOMDIST(A19,Présentation!$B$3,Présentation!$C$4,FALSE)</f>
        <v>5.954118707540229E-13</v>
      </c>
      <c r="F19">
        <v>0</v>
      </c>
      <c r="G19">
        <v>0</v>
      </c>
      <c r="J19">
        <v>0.416</v>
      </c>
      <c r="K19" s="12">
        <f t="shared" si="0"/>
        <v>0</v>
      </c>
      <c r="M19" s="12">
        <f t="shared" si="1"/>
        <v>1</v>
      </c>
    </row>
    <row r="20" spans="1:13" ht="12.75">
      <c r="A20" s="3">
        <v>1907</v>
      </c>
      <c r="B20" s="4">
        <f t="shared" si="2"/>
        <v>2.2525230250230996E-05</v>
      </c>
      <c r="C20" s="3">
        <v>0</v>
      </c>
      <c r="D20" s="4">
        <f>BINOMDIST(A20,Présentation!$B$3,0.5,FALSE)</f>
        <v>2.2525230250230996E-05</v>
      </c>
      <c r="E20" s="4">
        <f>BINOMDIST(A20,Présentation!$B$3,Présentation!$C$4,FALSE)</f>
        <v>7.393815571008196E-13</v>
      </c>
      <c r="F20">
        <v>0</v>
      </c>
      <c r="G20">
        <v>0</v>
      </c>
      <c r="J20">
        <v>0.417</v>
      </c>
      <c r="K20" s="12">
        <f t="shared" si="0"/>
        <v>0</v>
      </c>
      <c r="M20" s="12">
        <f t="shared" si="1"/>
        <v>1</v>
      </c>
    </row>
    <row r="21" spans="1:13" ht="12.75">
      <c r="A21" s="3">
        <v>1908</v>
      </c>
      <c r="B21" s="4">
        <f t="shared" si="2"/>
        <v>2.5181507402380876E-05</v>
      </c>
      <c r="C21" s="3">
        <v>0</v>
      </c>
      <c r="D21" s="4">
        <f>BINOMDIST(A21,Présentation!$B$3,0.5,FALSE)</f>
        <v>2.5181507402380876E-05</v>
      </c>
      <c r="E21" s="4">
        <f>BINOMDIST(A21,Présentation!$B$3,Présentation!$C$4,FALSE)</f>
        <v>9.172516486675264E-13</v>
      </c>
      <c r="F21">
        <v>0</v>
      </c>
      <c r="G21">
        <v>0</v>
      </c>
      <c r="J21">
        <v>0.418</v>
      </c>
      <c r="K21" s="12">
        <f t="shared" si="0"/>
        <v>0</v>
      </c>
      <c r="M21" s="12">
        <f t="shared" si="1"/>
        <v>1</v>
      </c>
    </row>
    <row r="22" spans="1:13" ht="12.75">
      <c r="A22" s="3">
        <v>1909</v>
      </c>
      <c r="B22" s="4">
        <f t="shared" si="2"/>
        <v>2.812308736609535E-05</v>
      </c>
      <c r="C22" s="3">
        <v>0</v>
      </c>
      <c r="D22" s="4">
        <f>BINOMDIST(A22,Présentation!$B$3,0.5,FALSE)</f>
        <v>2.812308736609535E-05</v>
      </c>
      <c r="E22" s="4">
        <f>BINOMDIST(A22,Présentation!$B$3,Présentation!$C$4,FALSE)</f>
        <v>1.1367819664663293E-12</v>
      </c>
      <c r="F22">
        <v>0</v>
      </c>
      <c r="G22">
        <v>0</v>
      </c>
      <c r="J22">
        <v>0.419</v>
      </c>
      <c r="K22" s="12">
        <f t="shared" si="0"/>
        <v>0</v>
      </c>
      <c r="M22" s="12">
        <f t="shared" si="1"/>
        <v>1</v>
      </c>
    </row>
    <row r="23" spans="1:13" ht="12.75">
      <c r="A23" s="3">
        <v>1910</v>
      </c>
      <c r="B23" s="4">
        <f t="shared" si="2"/>
        <v>3.137711998803623E-05</v>
      </c>
      <c r="C23" s="3">
        <v>0</v>
      </c>
      <c r="D23" s="4">
        <f>BINOMDIST(A23,Présentation!$B$3,0.5,FALSE)</f>
        <v>3.137711998803623E-05</v>
      </c>
      <c r="E23" s="4">
        <f>BINOMDIST(A23,Présentation!$B$3,Présentation!$C$4,FALSE)</f>
        <v>1.4074554608256648E-12</v>
      </c>
      <c r="F23">
        <v>0</v>
      </c>
      <c r="G23">
        <v>0</v>
      </c>
      <c r="J23">
        <v>0.42</v>
      </c>
      <c r="K23" s="12">
        <f t="shared" si="0"/>
        <v>0</v>
      </c>
      <c r="M23" s="12">
        <f t="shared" si="1"/>
        <v>1</v>
      </c>
    </row>
    <row r="24" spans="1:13" ht="12.75">
      <c r="A24" s="3">
        <v>1911</v>
      </c>
      <c r="B24" s="4">
        <f t="shared" si="2"/>
        <v>3.4972928087136145E-05</v>
      </c>
      <c r="C24" s="3">
        <v>0</v>
      </c>
      <c r="D24" s="4">
        <f>BINOMDIST(A24,Présentation!$B$3,0.5,FALSE)</f>
        <v>3.4972928087136145E-05</v>
      </c>
      <c r="E24" s="4">
        <f>BINOMDIST(A24,Présentation!$B$3,Présentation!$C$4,FALSE)</f>
        <v>1.7408485066469039E-12</v>
      </c>
      <c r="F24">
        <v>0</v>
      </c>
      <c r="G24">
        <v>0</v>
      </c>
      <c r="J24">
        <v>0.421</v>
      </c>
      <c r="K24" s="12">
        <f t="shared" si="0"/>
        <v>0</v>
      </c>
      <c r="M24" s="12">
        <f t="shared" si="1"/>
        <v>1</v>
      </c>
    </row>
    <row r="25" spans="1:13" ht="12.75">
      <c r="A25" s="3">
        <v>1912</v>
      </c>
      <c r="B25" s="4">
        <f t="shared" si="2"/>
        <v>3.894213592966153E-05</v>
      </c>
      <c r="C25" s="3">
        <v>0</v>
      </c>
      <c r="D25" s="4">
        <f>BINOMDIST(A25,Présentation!$B$3,0.5,FALSE)</f>
        <v>3.894213592966153E-05</v>
      </c>
      <c r="E25" s="4">
        <f>BINOMDIST(A25,Présentation!$B$3,Présentation!$C$4,FALSE)</f>
        <v>2.1510779835577236E-12</v>
      </c>
      <c r="F25">
        <v>0</v>
      </c>
      <c r="G25">
        <v>0</v>
      </c>
      <c r="J25">
        <v>0.422</v>
      </c>
      <c r="K25" s="12">
        <f t="shared" si="0"/>
        <v>0</v>
      </c>
      <c r="M25" s="12">
        <f t="shared" si="1"/>
        <v>1</v>
      </c>
    </row>
    <row r="26" spans="1:13" ht="12.75">
      <c r="A26" s="3">
        <v>1913</v>
      </c>
      <c r="B26" s="4">
        <f t="shared" si="2"/>
        <v>4.331880044867733E-05</v>
      </c>
      <c r="C26" s="3">
        <v>0</v>
      </c>
      <c r="D26" s="4">
        <f>BINOMDIST(A26,Présentation!$B$3,0.5,FALSE)</f>
        <v>4.331880044867733E-05</v>
      </c>
      <c r="E26" s="4">
        <f>BINOMDIST(A26,Présentation!$B$3,Présentation!$C$4,FALSE)</f>
        <v>2.65534045006264E-12</v>
      </c>
      <c r="F26">
        <v>0</v>
      </c>
      <c r="G26">
        <v>0</v>
      </c>
      <c r="J26">
        <v>0.423</v>
      </c>
      <c r="K26" s="12">
        <f t="shared" si="0"/>
        <v>0</v>
      </c>
      <c r="M26" s="12">
        <f t="shared" si="1"/>
        <v>1</v>
      </c>
    </row>
    <row r="27" spans="1:13" ht="12.75">
      <c r="A27" s="3">
        <v>1914</v>
      </c>
      <c r="B27" s="4">
        <f t="shared" si="2"/>
        <v>4.813954469923548E-05</v>
      </c>
      <c r="C27" s="3">
        <v>0</v>
      </c>
      <c r="D27" s="4">
        <f>BINOMDIST(A27,Présentation!$B$3,0.5,FALSE)</f>
        <v>4.813954469923548E-05</v>
      </c>
      <c r="E27" s="4">
        <f>BINOMDIST(A27,Présentation!$B$3,Présentation!$C$4,FALSE)</f>
        <v>3.274561642407248E-12</v>
      </c>
      <c r="F27">
        <v>0</v>
      </c>
      <c r="G27">
        <v>0</v>
      </c>
      <c r="J27">
        <v>0.424</v>
      </c>
      <c r="K27" s="12">
        <f t="shared" si="0"/>
        <v>0</v>
      </c>
      <c r="M27" s="12">
        <f t="shared" si="1"/>
        <v>1</v>
      </c>
    </row>
    <row r="28" spans="1:13" ht="12.75">
      <c r="A28" s="3">
        <v>1915</v>
      </c>
      <c r="B28" s="4">
        <f t="shared" si="2"/>
        <v>5.3443692966357504E-05</v>
      </c>
      <c r="C28" s="3">
        <v>0</v>
      </c>
      <c r="D28" s="4">
        <f>BINOMDIST(A28,Présentation!$B$3,0.5,FALSE)</f>
        <v>5.3443692966357504E-05</v>
      </c>
      <c r="E28" s="4">
        <f>BINOMDIST(A28,Présentation!$B$3,Présentation!$C$4,FALSE)</f>
        <v>4.03417798110036E-12</v>
      </c>
      <c r="F28">
        <v>0</v>
      </c>
      <c r="G28">
        <v>0</v>
      </c>
      <c r="J28">
        <v>0.425</v>
      </c>
      <c r="K28" s="12">
        <f t="shared" si="0"/>
        <v>9.2148511043888E-15</v>
      </c>
      <c r="M28" s="12">
        <f t="shared" si="1"/>
        <v>0.9999999999999908</v>
      </c>
    </row>
    <row r="29" spans="1:13" ht="12.75">
      <c r="A29" s="3">
        <v>1916</v>
      </c>
      <c r="B29" s="4">
        <f t="shared" si="2"/>
        <v>5.927340686508857E-05</v>
      </c>
      <c r="C29" s="3">
        <v>0</v>
      </c>
      <c r="D29" s="4">
        <f>BINOMDIST(A29,Présentation!$B$3,0.5,FALSE)</f>
        <v>5.927340686508857E-05</v>
      </c>
      <c r="E29" s="4">
        <f>BINOMDIST(A29,Présentation!$B$3,Présentation!$C$4,FALSE)</f>
        <v>4.965075841872273E-12</v>
      </c>
      <c r="F29">
        <v>0</v>
      </c>
      <c r="G29">
        <v>0</v>
      </c>
      <c r="J29">
        <v>0.426</v>
      </c>
      <c r="K29" s="12">
        <f t="shared" si="0"/>
        <v>3.097522238704187E-14</v>
      </c>
      <c r="M29" s="12">
        <f t="shared" si="1"/>
        <v>0.999999999999969</v>
      </c>
    </row>
    <row r="30" spans="1:13" ht="12.75">
      <c r="A30" s="3">
        <v>1917</v>
      </c>
      <c r="B30" s="4">
        <f t="shared" si="2"/>
        <v>6.567382169089625E-05</v>
      </c>
      <c r="C30" s="3">
        <v>0</v>
      </c>
      <c r="D30" s="4">
        <f>BINOMDIST(A30,Présentation!$B$3,0.5,FALSE)</f>
        <v>6.567382169089625E-05</v>
      </c>
      <c r="E30" s="4">
        <f>BINOMDIST(A30,Présentation!$B$3,Présentation!$C$4,FALSE)</f>
        <v>6.104719148854585E-12</v>
      </c>
      <c r="F30">
        <v>0</v>
      </c>
      <c r="G30">
        <v>0</v>
      </c>
      <c r="J30">
        <v>0.427</v>
      </c>
      <c r="K30" s="12">
        <f t="shared" si="0"/>
        <v>8.837375276016246E-14</v>
      </c>
      <c r="M30" s="12">
        <f t="shared" si="1"/>
        <v>0.9999999999999116</v>
      </c>
    </row>
    <row r="31" spans="1:13" ht="12.75">
      <c r="A31" s="3">
        <v>1918</v>
      </c>
      <c r="B31" s="4">
        <f t="shared" si="2"/>
        <v>7.269318219487631E-05</v>
      </c>
      <c r="C31" s="3">
        <v>0</v>
      </c>
      <c r="D31" s="4">
        <f>BINOMDIST(A31,Présentation!$B$3,0.5,FALSE)</f>
        <v>7.269318219487631E-05</v>
      </c>
      <c r="E31" s="4">
        <f>BINOMDIST(A31,Présentation!$B$3,Présentation!$C$4,FALSE)</f>
        <v>7.49850149822866E-12</v>
      </c>
      <c r="F31">
        <v>0</v>
      </c>
      <c r="G31">
        <v>0</v>
      </c>
      <c r="J31">
        <v>0.428</v>
      </c>
      <c r="K31" s="12">
        <f t="shared" si="0"/>
        <v>2.368105711525459E-13</v>
      </c>
      <c r="M31" s="12">
        <f t="shared" si="1"/>
        <v>0.9999999999997632</v>
      </c>
    </row>
    <row r="32" spans="1:13" ht="12.75">
      <c r="A32" s="3">
        <v>1919</v>
      </c>
      <c r="B32" s="4">
        <f t="shared" si="2"/>
        <v>8.038297687208312E-05</v>
      </c>
      <c r="C32" s="3">
        <v>0</v>
      </c>
      <c r="D32" s="4">
        <f>BINOMDIST(A32,Présentation!$B$3,0.5,FALSE)</f>
        <v>8.038297687208312E-05</v>
      </c>
      <c r="E32" s="4">
        <f>BINOMDIST(A32,Présentation!$B$3,Présentation!$C$4,FALSE)</f>
        <v>9.201365661924921E-12</v>
      </c>
      <c r="F32">
        <v>0</v>
      </c>
      <c r="G32">
        <v>0</v>
      </c>
      <c r="J32">
        <v>0.429</v>
      </c>
      <c r="K32" s="12">
        <f t="shared" si="0"/>
        <v>6.132871988029365E-13</v>
      </c>
      <c r="M32" s="12">
        <f t="shared" si="1"/>
        <v>0.9999999999993867</v>
      </c>
    </row>
    <row r="33" spans="1:13" ht="12.75">
      <c r="A33" s="3">
        <v>1920</v>
      </c>
      <c r="B33" s="4">
        <f t="shared" si="2"/>
        <v>8.879806976337933E-05</v>
      </c>
      <c r="C33" s="3">
        <v>0</v>
      </c>
      <c r="D33" s="4">
        <f>BINOMDIST(A33,Présentation!$B$3,0.5,FALSE)</f>
        <v>8.879806976337933E-05</v>
      </c>
      <c r="E33" s="4">
        <f>BINOMDIST(A33,Présentation!$B$3,Présentation!$C$4,FALSE)</f>
        <v>1.1279741116455577E-11</v>
      </c>
      <c r="F33">
        <v>0</v>
      </c>
      <c r="G33">
        <v>0</v>
      </c>
      <c r="J33">
        <v>0.43</v>
      </c>
      <c r="K33" s="12">
        <f t="shared" si="0"/>
        <v>1.5528689445432065E-12</v>
      </c>
      <c r="M33" s="12">
        <f t="shared" si="1"/>
        <v>0.9999999999984471</v>
      </c>
    </row>
    <row r="34" spans="1:13" ht="12.75">
      <c r="A34" s="3">
        <v>1921</v>
      </c>
      <c r="B34" s="4">
        <f t="shared" si="2"/>
        <v>9.799682868212607E-05</v>
      </c>
      <c r="C34" s="3">
        <v>0</v>
      </c>
      <c r="D34" s="4">
        <f>BINOMDIST(A34,Présentation!$B$3,0.5,FALSE)</f>
        <v>9.799682868212607E-05</v>
      </c>
      <c r="E34" s="4">
        <f>BINOMDIST(A34,Présentation!$B$3,Présentation!$C$4,FALSE)</f>
        <v>1.381385937987417E-11</v>
      </c>
      <c r="F34">
        <v>0</v>
      </c>
      <c r="G34">
        <v>0</v>
      </c>
      <c r="J34">
        <v>0.431</v>
      </c>
      <c r="K34" s="12">
        <f t="shared" si="0"/>
        <v>3.8576919436650314E-12</v>
      </c>
      <c r="M34" s="12">
        <f t="shared" si="1"/>
        <v>0.9999999999961423</v>
      </c>
    </row>
    <row r="35" spans="1:13" ht="12.75">
      <c r="A35" s="3">
        <v>1922</v>
      </c>
      <c r="B35" s="4">
        <f t="shared" si="2"/>
        <v>0.00010804124868752608</v>
      </c>
      <c r="C35" s="3">
        <v>0</v>
      </c>
      <c r="D35" s="4">
        <f>BINOMDIST(A35,Présentation!$B$3,0.5,FALSE)</f>
        <v>0.00010804124868752608</v>
      </c>
      <c r="E35" s="4">
        <f>BINOMDIST(A35,Présentation!$B$3,Présentation!$C$4,FALSE)</f>
        <v>1.6900517636836045E-11</v>
      </c>
      <c r="F35">
        <v>0</v>
      </c>
      <c r="G35">
        <v>0</v>
      </c>
      <c r="J35">
        <v>0.432</v>
      </c>
      <c r="K35" s="12">
        <f t="shared" si="0"/>
        <v>9.416689650265653E-12</v>
      </c>
      <c r="M35" s="12">
        <f t="shared" si="1"/>
        <v>0.9999999999905833</v>
      </c>
    </row>
    <row r="36" spans="1:13" ht="12.75">
      <c r="A36" s="3">
        <v>1923</v>
      </c>
      <c r="B36" s="4">
        <f t="shared" si="2"/>
        <v>0.00011899706953727519</v>
      </c>
      <c r="C36" s="3">
        <v>0</v>
      </c>
      <c r="D36" s="4">
        <f>BINOMDIST(A36,Présentation!$B$3,0.5,FALSE)</f>
        <v>0.00011899706953727519</v>
      </c>
      <c r="E36" s="4">
        <f>BINOMDIST(A36,Présentation!$B$3,Présentation!$C$4,FALSE)</f>
        <v>2.0656373636738765E-11</v>
      </c>
      <c r="F36">
        <v>0</v>
      </c>
      <c r="G36">
        <v>0</v>
      </c>
      <c r="J36">
        <v>0.433</v>
      </c>
      <c r="K36" s="12">
        <f t="shared" si="0"/>
        <v>2.259803455473275E-11</v>
      </c>
      <c r="M36" s="12">
        <f t="shared" si="1"/>
        <v>0.999999999977402</v>
      </c>
    </row>
    <row r="37" spans="1:13" ht="12.75">
      <c r="A37" s="3">
        <v>1924</v>
      </c>
      <c r="B37" s="4">
        <f t="shared" si="2"/>
        <v>0.00013093388576424717</v>
      </c>
      <c r="C37" s="3">
        <v>0</v>
      </c>
      <c r="D37" s="4">
        <f>BINOMDIST(A37,Présentation!$B$3,0.5,FALSE)</f>
        <v>0.00013093388576424717</v>
      </c>
      <c r="E37" s="4">
        <f>BINOMDIST(A37,Présentation!$B$3,Présentation!$C$4,FALSE)</f>
        <v>2.5221869448539615E-11</v>
      </c>
      <c r="F37">
        <v>0</v>
      </c>
      <c r="G37">
        <v>0</v>
      </c>
      <c r="J37">
        <v>0.434</v>
      </c>
      <c r="K37" s="12">
        <f t="shared" si="0"/>
        <v>5.3331339344708795E-11</v>
      </c>
      <c r="M37" s="12">
        <f t="shared" si="1"/>
        <v>0.9999999999466687</v>
      </c>
    </row>
    <row r="38" spans="1:13" ht="12.75">
      <c r="A38" s="3">
        <v>1925</v>
      </c>
      <c r="B38" s="4">
        <f t="shared" si="2"/>
        <v>0.0001439252479361803</v>
      </c>
      <c r="C38" s="3">
        <v>0</v>
      </c>
      <c r="D38" s="4">
        <f>BINOMDIST(A38,Présentation!$B$3,0.5,FALSE)</f>
        <v>0.0001439252479361803</v>
      </c>
      <c r="E38" s="4">
        <f>BINOMDIST(A38,Présentation!$B$3,Présentation!$C$4,FALSE)</f>
        <v>3.076589867514469E-11</v>
      </c>
      <c r="F38">
        <v>0</v>
      </c>
      <c r="G38">
        <v>0</v>
      </c>
      <c r="J38">
        <v>0.435</v>
      </c>
      <c r="K38" s="12">
        <f t="shared" si="0"/>
        <v>1.2378376101906952E-10</v>
      </c>
      <c r="M38" s="12">
        <f t="shared" si="1"/>
        <v>0.9999999998762162</v>
      </c>
    </row>
    <row r="39" spans="1:13" ht="12.75">
      <c r="A39" s="3">
        <v>1926</v>
      </c>
      <c r="B39" s="4">
        <f t="shared" si="2"/>
        <v>0.00015804875357477744</v>
      </c>
      <c r="C39" s="3">
        <v>0</v>
      </c>
      <c r="D39" s="4">
        <f>BINOMDIST(A39,Présentation!$B$3,0.5,FALSE)</f>
        <v>0.00015804875357477744</v>
      </c>
      <c r="E39" s="4">
        <f>BINOMDIST(A39,Présentation!$B$3,Présentation!$C$4,FALSE)</f>
        <v>3.749135154417204E-11</v>
      </c>
      <c r="F39">
        <v>0</v>
      </c>
      <c r="G39">
        <v>0</v>
      </c>
      <c r="J39">
        <v>0.436</v>
      </c>
      <c r="K39" s="12">
        <f t="shared" si="0"/>
        <v>2.8259106166217407E-10</v>
      </c>
      <c r="M39" s="12">
        <f t="shared" si="1"/>
        <v>0.9999999997174089</v>
      </c>
    </row>
    <row r="40" spans="1:13" ht="12.75">
      <c r="A40" s="3">
        <v>1927</v>
      </c>
      <c r="B40" s="4">
        <f t="shared" si="2"/>
        <v>0.0001733861261323713</v>
      </c>
      <c r="C40" s="3">
        <v>0</v>
      </c>
      <c r="D40" s="4">
        <f>BINOMDIST(A40,Présentation!$B$3,0.5,FALSE)</f>
        <v>0.0001733861261323713</v>
      </c>
      <c r="E40" s="4">
        <f>BINOMDIST(A40,Présentation!$B$3,Présentation!$C$4,FALSE)</f>
        <v>4.564169532718894E-11</v>
      </c>
      <c r="F40">
        <v>0</v>
      </c>
      <c r="G40">
        <v>0</v>
      </c>
      <c r="J40">
        <v>0.437</v>
      </c>
      <c r="K40" s="12">
        <f t="shared" si="0"/>
        <v>6.345926006900982E-10</v>
      </c>
      <c r="M40" s="12">
        <f t="shared" si="1"/>
        <v>0.9999999993654074</v>
      </c>
    </row>
    <row r="41" spans="1:13" ht="12.75">
      <c r="A41" s="3">
        <v>1928</v>
      </c>
      <c r="B41" s="4">
        <f t="shared" si="2"/>
        <v>0.00019002328035150443</v>
      </c>
      <c r="C41" s="3">
        <v>0</v>
      </c>
      <c r="D41" s="4">
        <f>BINOMDIST(A41,Présentation!$B$3,0.5,FALSE)</f>
        <v>0.00019002328035150443</v>
      </c>
      <c r="E41" s="4">
        <f>BINOMDIST(A41,Présentation!$B$3,Présentation!$C$4,FALSE)</f>
        <v>5.5508774282459936E-11</v>
      </c>
      <c r="F41">
        <v>0</v>
      </c>
      <c r="G41">
        <v>0</v>
      </c>
      <c r="J41">
        <v>0.438</v>
      </c>
      <c r="K41" s="12">
        <f t="shared" si="0"/>
        <v>1.4018100014112633E-09</v>
      </c>
      <c r="M41" s="12">
        <f t="shared" si="1"/>
        <v>0.99999999859819</v>
      </c>
    </row>
    <row r="42" spans="1:13" ht="12.75">
      <c r="A42" s="3">
        <v>1929</v>
      </c>
      <c r="B42" s="4">
        <f t="shared" si="2"/>
        <v>0.0002080503722666549</v>
      </c>
      <c r="C42" s="3">
        <v>0</v>
      </c>
      <c r="D42" s="4">
        <f>BINOMDIST(A42,Présentation!$B$3,0.5,FALSE)</f>
        <v>0.0002080503722666549</v>
      </c>
      <c r="E42" s="4">
        <f>BINOMDIST(A42,Présentation!$B$3,Présentation!$C$4,FALSE)</f>
        <v>6.744204431984844E-11</v>
      </c>
      <c r="F42">
        <v>0</v>
      </c>
      <c r="G42">
        <v>0</v>
      </c>
      <c r="J42">
        <v>0.439</v>
      </c>
      <c r="K42" s="12">
        <f t="shared" si="0"/>
        <v>3.046199847922537E-09</v>
      </c>
      <c r="M42" s="12">
        <f t="shared" si="1"/>
        <v>0.9999999969538002</v>
      </c>
    </row>
    <row r="43" spans="1:52" s="18" customFormat="1" ht="12.75">
      <c r="A43" s="3">
        <v>1930</v>
      </c>
      <c r="B43" s="4">
        <f t="shared" si="2"/>
        <v>0.0002275618320491754</v>
      </c>
      <c r="C43" s="3">
        <v>0</v>
      </c>
      <c r="D43" s="30">
        <f>BINOMDIST(A43,Présentation!$B$3,0.5,FALSE)</f>
        <v>0.0002275618320491754</v>
      </c>
      <c r="E43" s="30">
        <f>BINOMDIST(A43,Présentation!$B$3,Présentation!$C$4,FALSE)</f>
        <v>8.18594934786507E-11</v>
      </c>
      <c r="F43" s="31">
        <v>0</v>
      </c>
      <c r="G43">
        <v>0</v>
      </c>
      <c r="H43" s="32"/>
      <c r="I43" s="32"/>
      <c r="J43">
        <v>0.44</v>
      </c>
      <c r="K43" s="12">
        <f t="shared" si="0"/>
        <v>6.512081207610265E-09</v>
      </c>
      <c r="L43" s="32"/>
      <c r="M43" s="31">
        <f t="shared" si="1"/>
        <v>0.9999999934879188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</row>
    <row r="44" spans="1:13" ht="12.75">
      <c r="A44" s="3">
        <v>1931</v>
      </c>
      <c r="B44" s="4">
        <f t="shared" si="2"/>
        <v>0.000248656377847623</v>
      </c>
      <c r="C44" s="3">
        <v>0</v>
      </c>
      <c r="D44" s="4">
        <f>BINOMDIST(A44,Présentation!$B$3,0.5,FALSE)</f>
        <v>0.000248656377847623</v>
      </c>
      <c r="E44" s="4">
        <f>BINOMDIST(A44,Présentation!$B$3,Présentation!$C$4,FALSE)</f>
        <v>9.926054080133299E-11</v>
      </c>
      <c r="F44">
        <v>0</v>
      </c>
      <c r="G44">
        <v>0</v>
      </c>
      <c r="J44">
        <v>0.441</v>
      </c>
      <c r="K44" s="12">
        <f t="shared" si="0"/>
        <v>1.369589064381671E-08</v>
      </c>
      <c r="M44" s="12">
        <f t="shared" si="1"/>
        <v>0.9999999863041094</v>
      </c>
    </row>
    <row r="45" spans="1:13" ht="12.75">
      <c r="A45" s="3">
        <v>1932</v>
      </c>
      <c r="B45" s="4">
        <f t="shared" si="2"/>
        <v>0.00027143700873738974</v>
      </c>
      <c r="C45" s="3">
        <v>0</v>
      </c>
      <c r="D45" s="4">
        <f>BINOMDIST(A45,Présentation!$B$3,0.5,FALSE)</f>
        <v>0.00027143700873738974</v>
      </c>
      <c r="E45" s="4">
        <f>BINOMDIST(A45,Présentation!$B$3,Présentation!$C$4,FALSE)</f>
        <v>1.2024125408324593E-10</v>
      </c>
      <c r="F45">
        <v>0</v>
      </c>
      <c r="G45">
        <v>0</v>
      </c>
      <c r="J45">
        <v>0.442</v>
      </c>
      <c r="K45" s="12">
        <f t="shared" si="0"/>
        <v>2.8339151580958344E-08</v>
      </c>
      <c r="M45" s="12">
        <f t="shared" si="1"/>
        <v>0.9999999716608484</v>
      </c>
    </row>
    <row r="46" spans="1:13" ht="12.75">
      <c r="A46" s="3">
        <v>1933</v>
      </c>
      <c r="B46" s="4">
        <f t="shared" si="2"/>
        <v>0.00029601097486726204</v>
      </c>
      <c r="C46" s="3">
        <v>0</v>
      </c>
      <c r="D46" s="4">
        <f>BINOMDIST(A46,Présentation!$B$3,0.5,FALSE)</f>
        <v>0.00029601097486726204</v>
      </c>
      <c r="E46" s="4">
        <f>BINOMDIST(A46,Présentation!$B$3,Présentation!$C$4,FALSE)</f>
        <v>1.4551228218913318E-10</v>
      </c>
      <c r="F46">
        <v>0</v>
      </c>
      <c r="G46">
        <v>0</v>
      </c>
      <c r="J46">
        <v>0.443</v>
      </c>
      <c r="K46" s="12">
        <f t="shared" si="0"/>
        <v>5.7693476440690006E-08</v>
      </c>
      <c r="M46" s="12">
        <f t="shared" si="1"/>
        <v>0.9999999423065236</v>
      </c>
    </row>
    <row r="47" spans="1:13" ht="12.75">
      <c r="A47" s="3">
        <v>1934</v>
      </c>
      <c r="B47" s="4">
        <f t="shared" si="2"/>
        <v>0.0003224897228776221</v>
      </c>
      <c r="C47" s="3">
        <v>0</v>
      </c>
      <c r="D47" s="4">
        <f>BINOMDIST(A47,Présentation!$B$3,0.5,FALSE)</f>
        <v>0.0003224897228776221</v>
      </c>
      <c r="E47" s="4">
        <f>BINOMDIST(A47,Présentation!$B$3,Présentation!$C$4,FALSE)</f>
        <v>1.7591996117569336E-10</v>
      </c>
      <c r="F47">
        <v>0</v>
      </c>
      <c r="G47">
        <v>0</v>
      </c>
      <c r="J47">
        <v>0.444</v>
      </c>
      <c r="K47" s="12">
        <f t="shared" si="0"/>
        <v>1.1556526957612334E-07</v>
      </c>
      <c r="M47" s="12">
        <f t="shared" si="1"/>
        <v>0.9999998844347304</v>
      </c>
    </row>
    <row r="48" spans="1:13" ht="12.75">
      <c r="A48" s="3">
        <v>1935</v>
      </c>
      <c r="B48" s="4">
        <f t="shared" si="2"/>
        <v>0.0003509888146668073</v>
      </c>
      <c r="C48" s="3">
        <v>0</v>
      </c>
      <c r="D48" s="4">
        <f>BINOMDIST(A48,Présentation!$B$3,0.5,FALSE)</f>
        <v>0.0003509888146668073</v>
      </c>
      <c r="E48" s="4">
        <f>BINOMDIST(A48,Présentation!$B$3,Présentation!$C$4,FALSE)</f>
        <v>2.1247112649739028E-10</v>
      </c>
      <c r="F48">
        <v>0</v>
      </c>
      <c r="G48">
        <v>0</v>
      </c>
      <c r="J48">
        <v>0.445</v>
      </c>
      <c r="K48" s="12">
        <f t="shared" si="0"/>
        <v>2.2777522035166697E-07</v>
      </c>
      <c r="M48" s="12">
        <f t="shared" si="1"/>
        <v>0.9999997722247796</v>
      </c>
    </row>
    <row r="49" spans="1:13" ht="12.75">
      <c r="A49" s="3">
        <v>1936</v>
      </c>
      <c r="B49" s="4">
        <f t="shared" si="2"/>
        <v>0.0003816278176000152</v>
      </c>
      <c r="C49" s="3">
        <v>0</v>
      </c>
      <c r="D49" s="4">
        <f>BINOMDIST(A49,Présentation!$B$3,0.5,FALSE)</f>
        <v>0.0003816278176000152</v>
      </c>
      <c r="E49" s="4">
        <f>BINOMDIST(A49,Présentation!$B$3,Présentation!$C$4,FALSE)</f>
        <v>2.5636224739306045E-10</v>
      </c>
      <c r="F49">
        <v>0</v>
      </c>
      <c r="G49">
        <v>0</v>
      </c>
      <c r="J49">
        <v>0.446</v>
      </c>
      <c r="K49" s="12">
        <f t="shared" si="0"/>
        <v>4.417557539770911E-07</v>
      </c>
      <c r="M49" s="12">
        <f t="shared" si="1"/>
        <v>0.999999558244246</v>
      </c>
    </row>
    <row r="50" spans="1:13" ht="12.75">
      <c r="A50" s="3">
        <v>1937</v>
      </c>
      <c r="B50" s="4">
        <f t="shared" si="2"/>
        <v>0.00041453016429036243</v>
      </c>
      <c r="C50" s="3">
        <v>0</v>
      </c>
      <c r="D50" s="4">
        <f>BINOMDIST(A50,Présentation!$B$3,0.5,FALSE)</f>
        <v>0.00041453016429036243</v>
      </c>
      <c r="E50" s="4">
        <f>BINOMDIST(A50,Présentation!$B$3,Présentation!$C$4,FALSE)</f>
        <v>3.090135956020659E-10</v>
      </c>
      <c r="F50">
        <v>0</v>
      </c>
      <c r="G50">
        <v>0</v>
      </c>
      <c r="J50">
        <v>0.447</v>
      </c>
      <c r="K50" s="12">
        <f t="shared" si="0"/>
        <v>8.430882182386412E-07</v>
      </c>
      <c r="M50" s="12">
        <f t="shared" si="1"/>
        <v>0.9999991569117818</v>
      </c>
    </row>
    <row r="51" spans="1:13" ht="12.75">
      <c r="A51" s="3">
        <v>1938</v>
      </c>
      <c r="B51" s="4">
        <f t="shared" si="2"/>
        <v>0.0004498229801355171</v>
      </c>
      <c r="C51" s="3">
        <v>0</v>
      </c>
      <c r="D51" s="4">
        <f>BINOMDIST(A51,Présentation!$B$3,0.5,FALSE)</f>
        <v>0.0004498229801355171</v>
      </c>
      <c r="E51" s="4">
        <f>BINOMDIST(A51,Présentation!$B$3,Présentation!$C$4,FALSE)</f>
        <v>3.7210927046010947E-10</v>
      </c>
      <c r="F51">
        <v>0</v>
      </c>
      <c r="G51">
        <v>0</v>
      </c>
      <c r="J51">
        <v>0.448</v>
      </c>
      <c r="K51" s="12">
        <f t="shared" si="0"/>
        <v>1.5834260511660148E-06</v>
      </c>
      <c r="M51" s="12">
        <f t="shared" si="1"/>
        <v>0.9999984165739488</v>
      </c>
    </row>
    <row r="52" spans="1:13" ht="12.75">
      <c r="A52" s="3">
        <v>1939</v>
      </c>
      <c r="B52" s="4">
        <f t="shared" si="2"/>
        <v>0.0004876368768668679</v>
      </c>
      <c r="C52" s="3">
        <v>0</v>
      </c>
      <c r="D52" s="4">
        <f>BINOMDIST(A52,Présentation!$B$3,0.5,FALSE)</f>
        <v>0.0004876368768668679</v>
      </c>
      <c r="E52" s="4">
        <f>BINOMDIST(A52,Présentation!$B$3,Présentation!$C$4,FALSE)</f>
        <v>4.476440279829755E-10</v>
      </c>
      <c r="F52">
        <v>0</v>
      </c>
      <c r="G52">
        <v>0</v>
      </c>
      <c r="J52">
        <v>0.449</v>
      </c>
      <c r="K52" s="12">
        <f t="shared" si="0"/>
        <v>2.9266843277753196E-06</v>
      </c>
      <c r="M52" s="12">
        <f t="shared" si="1"/>
        <v>0.9999970733156722</v>
      </c>
    </row>
    <row r="53" spans="1:13" ht="12.75">
      <c r="A53" s="3">
        <v>1940</v>
      </c>
      <c r="B53" s="4">
        <f t="shared" si="2"/>
        <v>0.0005281057104625204</v>
      </c>
      <c r="C53" s="3">
        <v>0</v>
      </c>
      <c r="D53" s="4">
        <f>BINOMDIST(A53,Présentation!$B$3,0.5,FALSE)</f>
        <v>0.0005281057104625204</v>
      </c>
      <c r="E53" s="4">
        <f>BINOMDIST(A53,Présentation!$B$3,Présentation!$C$4,FALSE)</f>
        <v>5.379780047726236E-10</v>
      </c>
      <c r="F53">
        <v>0</v>
      </c>
      <c r="G53">
        <v>0</v>
      </c>
      <c r="J53">
        <v>0.45</v>
      </c>
      <c r="K53" s="12">
        <f t="shared" si="0"/>
        <v>5.3238671503530455E-06</v>
      </c>
      <c r="M53" s="12">
        <f t="shared" si="1"/>
        <v>0.9999946761328496</v>
      </c>
    </row>
    <row r="54" spans="1:13" ht="12.75">
      <c r="A54" s="3">
        <v>1941</v>
      </c>
      <c r="B54" s="4">
        <f t="shared" si="2"/>
        <v>0.000571366301891444</v>
      </c>
      <c r="C54" s="3">
        <v>0</v>
      </c>
      <c r="D54" s="4">
        <f>BINOMDIST(A54,Présentation!$B$3,0.5,FALSE)</f>
        <v>0.000571366301891444</v>
      </c>
      <c r="E54" s="4">
        <f>BINOMDIST(A54,Présentation!$B$3,Présentation!$C$4,FALSE)</f>
        <v>6.459005907084304E-10</v>
      </c>
      <c r="F54">
        <v>0</v>
      </c>
      <c r="G54">
        <v>0</v>
      </c>
      <c r="J54">
        <v>0.451</v>
      </c>
      <c r="K54" s="12">
        <f t="shared" si="0"/>
        <v>9.531741625656842E-06</v>
      </c>
      <c r="M54" s="12">
        <f t="shared" si="1"/>
        <v>0.9999904682583743</v>
      </c>
    </row>
    <row r="55" spans="1:13" ht="12.75">
      <c r="A55" s="3">
        <v>1942</v>
      </c>
      <c r="B55" s="4">
        <f t="shared" si="2"/>
        <v>0.0006175581192946144</v>
      </c>
      <c r="C55" s="3">
        <v>0</v>
      </c>
      <c r="D55" s="4">
        <f>BINOMDIST(A55,Présentation!$B$3,0.5,FALSE)</f>
        <v>0.0006175581192946144</v>
      </c>
      <c r="E55" s="4">
        <f>BINOMDIST(A55,Présentation!$B$3,Présentation!$C$4,FALSE)</f>
        <v>7.747048898932108E-10</v>
      </c>
      <c r="F55">
        <v>0</v>
      </c>
      <c r="G55">
        <v>0</v>
      </c>
      <c r="J55">
        <v>0.452</v>
      </c>
      <c r="K55" s="12">
        <f t="shared" si="0"/>
        <v>1.6797017917902224E-05</v>
      </c>
      <c r="M55" s="12">
        <f t="shared" si="1"/>
        <v>0.9999832029820821</v>
      </c>
    </row>
    <row r="56" spans="1:13" ht="12.75">
      <c r="A56" s="3">
        <v>1943</v>
      </c>
      <c r="B56" s="4">
        <f t="shared" si="2"/>
        <v>0.0006668229203706129</v>
      </c>
      <c r="C56" s="3">
        <v>0</v>
      </c>
      <c r="D56" s="4">
        <f>BINOMDIST(A56,Présentation!$B$3,0.5,FALSE)</f>
        <v>0.0006668229203706129</v>
      </c>
      <c r="E56" s="4">
        <f>BINOMDIST(A56,Présentation!$B$3,Présentation!$C$4,FALSE)</f>
        <v>9.282744199472661E-10</v>
      </c>
      <c r="F56">
        <v>0</v>
      </c>
      <c r="G56">
        <v>0</v>
      </c>
      <c r="J56">
        <v>0.453</v>
      </c>
      <c r="K56" s="12">
        <f t="shared" si="0"/>
        <v>2.9135928144685685E-05</v>
      </c>
      <c r="M56" s="12">
        <f t="shared" si="1"/>
        <v>0.9999708640718553</v>
      </c>
    </row>
    <row r="57" spans="1:13" ht="12.75">
      <c r="A57" s="3">
        <v>1944</v>
      </c>
      <c r="B57" s="4">
        <f t="shared" si="2"/>
        <v>0.0007193043539183001</v>
      </c>
      <c r="C57" s="3">
        <v>0</v>
      </c>
      <c r="D57" s="4">
        <f>BINOMDIST(A57,Présentation!$B$3,0.5,FALSE)</f>
        <v>0.0007193043539183001</v>
      </c>
      <c r="E57" s="4">
        <f>BINOMDIST(A57,Présentation!$B$3,Présentation!$C$4,FALSE)</f>
        <v>1.111183938505011E-09</v>
      </c>
      <c r="F57">
        <v>0</v>
      </c>
      <c r="G57">
        <v>0</v>
      </c>
      <c r="J57">
        <v>0.454</v>
      </c>
      <c r="K57" s="12">
        <f t="shared" si="0"/>
        <v>4.974906913146615E-05</v>
      </c>
      <c r="M57" s="12">
        <f t="shared" si="1"/>
        <v>0.9999502509308685</v>
      </c>
    </row>
    <row r="58" spans="1:13" ht="12.75">
      <c r="A58" s="3">
        <v>1945</v>
      </c>
      <c r="B58" s="4">
        <f t="shared" si="2"/>
        <v>0.0007751475196980756</v>
      </c>
      <c r="C58" s="3">
        <v>0</v>
      </c>
      <c r="D58" s="4">
        <f>BINOMDIST(A58,Présentation!$B$3,0.5,FALSE)</f>
        <v>0.0007751475196980756</v>
      </c>
      <c r="E58" s="4">
        <f>BINOMDIST(A58,Présentation!$B$3,Présentation!$C$4,FALSE)</f>
        <v>1.3288165559923432E-09</v>
      </c>
      <c r="F58">
        <v>0</v>
      </c>
      <c r="G58">
        <v>0</v>
      </c>
      <c r="J58">
        <v>0.455</v>
      </c>
      <c r="K58" s="12">
        <f t="shared" si="0"/>
        <v>8.36226765543735E-05</v>
      </c>
      <c r="M58" s="12">
        <f t="shared" si="1"/>
        <v>0.9999163773234456</v>
      </c>
    </row>
    <row r="59" spans="1:13" ht="12.75">
      <c r="A59" s="3">
        <v>1946</v>
      </c>
      <c r="B59" s="4">
        <f t="shared" si="2"/>
        <v>0.0008344984860058932</v>
      </c>
      <c r="C59" s="3">
        <v>0</v>
      </c>
      <c r="D59" s="4">
        <f>BINOMDIST(A59,Présentation!$B$3,0.5,FALSE)</f>
        <v>0.0008344984860058932</v>
      </c>
      <c r="E59" s="4">
        <f>BINOMDIST(A59,Présentation!$B$3,Présentation!$C$4,FALSE)</f>
        <v>1.5874995990985322E-09</v>
      </c>
      <c r="F59">
        <v>0</v>
      </c>
      <c r="G59">
        <v>0</v>
      </c>
      <c r="J59">
        <v>0.456</v>
      </c>
      <c r="K59" s="12">
        <f t="shared" si="0"/>
        <v>0.0001383791739926199</v>
      </c>
      <c r="M59" s="12">
        <f t="shared" si="1"/>
        <v>0.9998616208260074</v>
      </c>
    </row>
    <row r="60" spans="1:13" ht="12.75">
      <c r="A60" s="3">
        <v>1947</v>
      </c>
      <c r="B60" s="4">
        <f t="shared" si="2"/>
        <v>0.0008975037646103445</v>
      </c>
      <c r="C60" s="3">
        <v>0</v>
      </c>
      <c r="D60" s="4">
        <f>BINOMDIST(A60,Présentation!$B$3,0.5,FALSE)</f>
        <v>0.0008975037646103445</v>
      </c>
      <c r="E60" s="4">
        <f>BINOMDIST(A60,Présentation!$B$3,Présentation!$C$4,FALSE)</f>
        <v>1.8946620338002248E-09</v>
      </c>
      <c r="F60">
        <v>0</v>
      </c>
      <c r="G60">
        <v>0</v>
      </c>
      <c r="J60">
        <v>0.457</v>
      </c>
      <c r="K60" s="12">
        <f t="shared" si="0"/>
        <v>0.0002254501978328216</v>
      </c>
      <c r="M60" s="12">
        <f t="shared" si="1"/>
        <v>0.9997745498021672</v>
      </c>
    </row>
    <row r="61" spans="1:13" ht="12.75">
      <c r="A61" s="3">
        <v>1948</v>
      </c>
      <c r="B61" s="4">
        <f t="shared" si="2"/>
        <v>0.0009643097429822645</v>
      </c>
      <c r="C61" s="3">
        <v>0</v>
      </c>
      <c r="D61" s="4">
        <f>BINOMDIST(A61,Présentation!$B$3,0.5,FALSE)</f>
        <v>0.0009643097429822645</v>
      </c>
      <c r="E61" s="4">
        <f>BINOMDIST(A61,Présentation!$B$3,Présentation!$C$4,FALSE)</f>
        <v>2.259016644711092E-09</v>
      </c>
      <c r="F61">
        <v>0</v>
      </c>
      <c r="G61">
        <v>0</v>
      </c>
      <c r="J61">
        <v>0.458</v>
      </c>
      <c r="K61" s="12">
        <f t="shared" si="0"/>
        <v>0.0003616517604887459</v>
      </c>
      <c r="M61" s="12">
        <f t="shared" si="1"/>
        <v>0.9996383482395113</v>
      </c>
    </row>
    <row r="62" spans="1:13" ht="12.75">
      <c r="A62" s="3">
        <v>1949</v>
      </c>
      <c r="B62" s="4">
        <f t="shared" si="2"/>
        <v>0.001035062074047664</v>
      </c>
      <c r="C62" s="3">
        <v>0</v>
      </c>
      <c r="D62" s="4">
        <f>BINOMDIST(A62,Présentation!$B$3,0.5,FALSE)</f>
        <v>0.001035062074047664</v>
      </c>
      <c r="E62" s="4">
        <f>BINOMDIST(A62,Présentation!$B$3,Présentation!$C$4,FALSE)</f>
        <v>2.6907706036709593E-09</v>
      </c>
      <c r="F62">
        <v>0</v>
      </c>
      <c r="G62">
        <v>0</v>
      </c>
      <c r="J62">
        <v>0.459</v>
      </c>
      <c r="K62" s="12">
        <f t="shared" si="0"/>
        <v>0.0005712402684617812</v>
      </c>
      <c r="M62" s="12">
        <f t="shared" si="1"/>
        <v>0.9994287597315382</v>
      </c>
    </row>
    <row r="63" spans="1:13" ht="12.75">
      <c r="A63" s="3">
        <v>1950</v>
      </c>
      <c r="B63" s="4">
        <f t="shared" si="2"/>
        <v>0.0011099050240172643</v>
      </c>
      <c r="C63" s="3">
        <v>0</v>
      </c>
      <c r="D63" s="4">
        <f>BINOMDIST(A63,Présentation!$B$3,0.5,FALSE)</f>
        <v>0.0011099050240172643</v>
      </c>
      <c r="E63" s="4">
        <f>BINOMDIST(A63,Présentation!$B$3,Présentation!$C$4,FALSE)</f>
        <v>3.20186855001316E-09</v>
      </c>
      <c r="F63">
        <v>0</v>
      </c>
      <c r="G63">
        <v>0</v>
      </c>
      <c r="J63">
        <v>0.46</v>
      </c>
      <c r="K63" s="12">
        <f t="shared" si="0"/>
        <v>0.000888515440587101</v>
      </c>
      <c r="M63" s="12">
        <f t="shared" si="1"/>
        <v>0.9991114845594129</v>
      </c>
    </row>
    <row r="64" spans="1:13" ht="12.75">
      <c r="A64" s="3">
        <v>1951</v>
      </c>
      <c r="B64" s="4">
        <f t="shared" si="2"/>
        <v>0.001188980779188151</v>
      </c>
      <c r="C64" s="3">
        <v>0</v>
      </c>
      <c r="D64" s="4">
        <f>BINOMDIST(A64,Présentation!$B$3,0.5,FALSE)</f>
        <v>0.001188980779188151</v>
      </c>
      <c r="E64" s="4">
        <f>BINOMDIST(A64,Présentation!$B$3,Présentation!$C$4,FALSE)</f>
        <v>3.806272853444698E-09</v>
      </c>
      <c r="F64">
        <v>0</v>
      </c>
      <c r="G64">
        <v>0</v>
      </c>
      <c r="J64">
        <v>0.461</v>
      </c>
      <c r="K64" s="12">
        <f t="shared" si="0"/>
        <v>0.0013610070382467088</v>
      </c>
      <c r="M64" s="12">
        <f t="shared" si="1"/>
        <v>0.9986389929617533</v>
      </c>
    </row>
    <row r="65" spans="1:13" ht="12.75">
      <c r="A65" s="3">
        <v>1952</v>
      </c>
      <c r="B65" s="4">
        <f t="shared" si="2"/>
        <v>0.001272428712973385</v>
      </c>
      <c r="C65" s="3">
        <v>0</v>
      </c>
      <c r="D65" s="4">
        <f>BINOMDIST(A65,Présentation!$B$3,0.5,FALSE)</f>
        <v>0.001272428712973385</v>
      </c>
      <c r="E65" s="4">
        <f>BINOMDIST(A65,Présentation!$B$3,Présentation!$C$4,FALSE)</f>
        <v>4.520286343969383E-09</v>
      </c>
      <c r="F65">
        <v>0</v>
      </c>
      <c r="G65">
        <v>0</v>
      </c>
      <c r="J65">
        <v>0.462</v>
      </c>
      <c r="K65" s="12">
        <f t="shared" si="0"/>
        <v>0.0020532322700144157</v>
      </c>
      <c r="M65" s="12">
        <f t="shared" si="1"/>
        <v>0.9979467677299856</v>
      </c>
    </row>
    <row r="66" spans="1:13" ht="12.75">
      <c r="A66" s="3">
        <v>1953</v>
      </c>
      <c r="B66" s="4">
        <f t="shared" si="2"/>
        <v>0.0013603846147918217</v>
      </c>
      <c r="C66" s="3">
        <v>0</v>
      </c>
      <c r="D66" s="4">
        <f>BINOMDIST(A66,Présentation!$B$3,0.5,FALSE)</f>
        <v>0.0013603846147918217</v>
      </c>
      <c r="E66" s="4">
        <f>BINOMDIST(A66,Présentation!$B$3,Présentation!$C$4,FALSE)</f>
        <v>5.362923478263934E-09</v>
      </c>
      <c r="F66">
        <v>0</v>
      </c>
      <c r="G66">
        <v>0</v>
      </c>
      <c r="J66">
        <v>0.463</v>
      </c>
      <c r="K66" s="12">
        <f t="shared" si="0"/>
        <v>0.0030509366372981628</v>
      </c>
      <c r="M66" s="12">
        <f t="shared" si="1"/>
        <v>0.9969490633627018</v>
      </c>
    </row>
    <row r="67" spans="1:13" ht="12.75">
      <c r="A67" s="3">
        <v>1954</v>
      </c>
      <c r="B67" s="4">
        <f t="shared" si="2"/>
        <v>0.0014529798828405997</v>
      </c>
      <c r="C67" s="3">
        <v>0</v>
      </c>
      <c r="D67" s="4">
        <f>BINOMDIST(A67,Présentation!$B$3,0.5,FALSE)</f>
        <v>0.0014529798828405997</v>
      </c>
      <c r="E67" s="4">
        <f>BINOMDIST(A67,Présentation!$B$3,Présentation!$C$4,FALSE)</f>
        <v>6.356336675332189E-09</v>
      </c>
      <c r="F67">
        <v>0</v>
      </c>
      <c r="G67">
        <v>0</v>
      </c>
      <c r="J67">
        <v>0.464</v>
      </c>
      <c r="K67" s="12">
        <f t="shared" si="0"/>
        <v>0.0044656323435975365</v>
      </c>
      <c r="M67" s="12">
        <f t="shared" si="1"/>
        <v>0.9955343676564025</v>
      </c>
    </row>
    <row r="68" spans="1:13" ht="12.75">
      <c r="A68" s="3">
        <v>1955</v>
      </c>
      <c r="B68" s="4">
        <f t="shared" si="2"/>
        <v>0.0015503406831741643</v>
      </c>
      <c r="C68" s="3">
        <v>0</v>
      </c>
      <c r="D68" s="4">
        <f>BINOMDIST(A68,Présentation!$B$3,0.5,FALSE)</f>
        <v>0.0015503406831741643</v>
      </c>
      <c r="E68" s="4">
        <f>BINOMDIST(A68,Présentation!$B$3,Présentation!$C$4,FALSE)</f>
        <v>7.526305403536092E-09</v>
      </c>
      <c r="F68">
        <v>0</v>
      </c>
      <c r="G68">
        <v>0</v>
      </c>
      <c r="J68">
        <v>0.465</v>
      </c>
      <c r="K68" s="12">
        <f aca="true" t="shared" si="3" ref="K68:K131">BINOMDIST(2082,4040,J68,TRUE)-BINOMDIST(1957,4040,J68,TRUE)</f>
        <v>0.006439128740232558</v>
      </c>
      <c r="M68" s="12">
        <f aca="true" t="shared" si="4" ref="M68:M131">1-K68</f>
        <v>0.9935608712597674</v>
      </c>
    </row>
    <row r="69" spans="1:13" ht="12.75">
      <c r="A69" s="3">
        <v>1956</v>
      </c>
      <c r="B69" s="4">
        <f t="shared" si="2"/>
        <v>0.0016525870779233807</v>
      </c>
      <c r="C69" s="3">
        <v>0</v>
      </c>
      <c r="D69" s="4">
        <f>BINOMDIST(A69,Présentation!$B$3,0.5,FALSE)</f>
        <v>0.0016525870779233807</v>
      </c>
      <c r="E69" s="4">
        <f>BINOMDIST(A69,Présentation!$B$3,Présentation!$C$4,FALSE)</f>
        <v>8.902796544131298E-09</v>
      </c>
      <c r="F69">
        <v>0</v>
      </c>
      <c r="G69">
        <v>0</v>
      </c>
      <c r="J69">
        <v>0.466</v>
      </c>
      <c r="K69" s="12">
        <f t="shared" si="3"/>
        <v>0.009147617456655488</v>
      </c>
      <c r="M69" s="12">
        <f t="shared" si="4"/>
        <v>0.9908523825433445</v>
      </c>
    </row>
    <row r="70" spans="1:13" ht="12.75">
      <c r="A70" s="3">
        <v>1957</v>
      </c>
      <c r="B70" s="4">
        <f t="shared" si="2"/>
        <v>0.001759832125903079</v>
      </c>
      <c r="C70" s="3">
        <v>0</v>
      </c>
      <c r="D70" s="4">
        <f>BINOMDIST(A70,Présentation!$B$3,0.5,FALSE)</f>
        <v>0.001759832125903079</v>
      </c>
      <c r="E70" s="4">
        <f>BINOMDIST(A70,Présentation!$B$3,Présentation!$C$4,FALSE)</f>
        <v>1.0520605601586023E-08</v>
      </c>
      <c r="F70">
        <v>0</v>
      </c>
      <c r="G70">
        <v>0</v>
      </c>
      <c r="J70">
        <v>0.467</v>
      </c>
      <c r="K70" s="12">
        <f t="shared" si="3"/>
        <v>0.012804745693178354</v>
      </c>
      <c r="M70" s="12">
        <f t="shared" si="4"/>
        <v>0.9871952543068216</v>
      </c>
    </row>
    <row r="71" spans="1:13" s="35" customFormat="1" ht="12.75">
      <c r="A71" s="33">
        <v>1958</v>
      </c>
      <c r="B71" s="33">
        <v>0</v>
      </c>
      <c r="C71" s="34">
        <f>E71</f>
        <v>1.2420089487057899E-08</v>
      </c>
      <c r="D71" s="34">
        <f>BINOMDIST(A71,Présentation!$B$3,0.5,FALSE)</f>
        <v>0.0018721809592727853</v>
      </c>
      <c r="E71" s="34">
        <f>BINOMDIST(A71,Présentation!$B$3,Présentation!$C$4,FALSE)</f>
        <v>1.2420089487057899E-08</v>
      </c>
      <c r="F71" s="35">
        <v>0.013</v>
      </c>
      <c r="G71">
        <v>0</v>
      </c>
      <c r="J71">
        <v>0.468</v>
      </c>
      <c r="K71" s="12">
        <f t="shared" si="3"/>
        <v>0.017663005238825136</v>
      </c>
      <c r="M71" s="36">
        <f t="shared" si="4"/>
        <v>0.9823369947611749</v>
      </c>
    </row>
    <row r="72" spans="1:13" ht="12.75">
      <c r="A72" s="3">
        <v>1959</v>
      </c>
      <c r="B72" s="3">
        <v>0</v>
      </c>
      <c r="C72" s="34">
        <f aca="true" t="shared" si="5" ref="C72:C135">E72</f>
        <v>1.46480028777068E-08</v>
      </c>
      <c r="D72" s="4">
        <f>BINOMDIST(A72,Présentation!$B$3,0.5,FALSE)</f>
        <v>0.001989729840329729</v>
      </c>
      <c r="E72" s="4">
        <f>BINOMDIST(A72,Présentation!$B$3,Présentation!$C$4,FALSE)</f>
        <v>1.46480028777068E-08</v>
      </c>
      <c r="F72">
        <v>0</v>
      </c>
      <c r="G72">
        <v>0</v>
      </c>
      <c r="J72">
        <v>0.469</v>
      </c>
      <c r="K72" s="12">
        <f t="shared" si="3"/>
        <v>0.02401270697427793</v>
      </c>
      <c r="M72" s="12">
        <f t="shared" si="4"/>
        <v>0.9759872930257221</v>
      </c>
    </row>
    <row r="73" spans="1:13" ht="12.75">
      <c r="A73" s="3">
        <v>1960</v>
      </c>
      <c r="B73" s="33">
        <v>0</v>
      </c>
      <c r="C73" s="34">
        <f t="shared" si="5"/>
        <v>1.725845156070258E-08</v>
      </c>
      <c r="D73" s="4">
        <f>BINOMDIST(A73,Présentation!$B$3,0.5,FALSE)</f>
        <v>0.002112565202921513</v>
      </c>
      <c r="E73" s="4">
        <f>BINOMDIST(A73,Présentation!$B$3,Présentation!$C$4,FALSE)</f>
        <v>1.725845156070258E-08</v>
      </c>
      <c r="F73">
        <v>0</v>
      </c>
      <c r="G73">
        <v>0</v>
      </c>
      <c r="J73">
        <v>0.47</v>
      </c>
      <c r="K73" s="12">
        <f t="shared" si="3"/>
        <v>0.03217782705755812</v>
      </c>
      <c r="M73" s="12">
        <f t="shared" si="4"/>
        <v>0.9678221729424419</v>
      </c>
    </row>
    <row r="74" spans="1:13" ht="12.75">
      <c r="A74" s="3">
        <v>1961</v>
      </c>
      <c r="B74" s="3">
        <v>0</v>
      </c>
      <c r="C74" s="34">
        <f t="shared" si="5"/>
        <v>2.0313977716885903E-08</v>
      </c>
      <c r="D74" s="4">
        <f>BINOMDIST(A74,Présentation!$B$3,0.5,FALSE)</f>
        <v>0.0022407626833639708</v>
      </c>
      <c r="E74" s="4">
        <f>BINOMDIST(A74,Présentation!$B$3,Présentation!$C$4,FALSE)</f>
        <v>2.0313977716885903E-08</v>
      </c>
      <c r="F74">
        <v>0</v>
      </c>
      <c r="G74">
        <v>0</v>
      </c>
      <c r="J74">
        <v>0.471</v>
      </c>
      <c r="K74" s="12">
        <f t="shared" si="3"/>
        <v>0.04250812471051013</v>
      </c>
      <c r="M74" s="12">
        <f t="shared" si="4"/>
        <v>0.9574918752894899</v>
      </c>
    </row>
    <row r="75" spans="1:13" ht="12.75">
      <c r="A75" s="3">
        <v>1962</v>
      </c>
      <c r="B75" s="33">
        <v>0</v>
      </c>
      <c r="C75" s="34">
        <f t="shared" si="5"/>
        <v>2.3886793795416127E-08</v>
      </c>
      <c r="D75" s="4">
        <f>BINOMDIST(A75,Présentation!$B$3,0.5,FALSE)</f>
        <v>0.0023743861461333815</v>
      </c>
      <c r="E75" s="4">
        <f>BINOMDIST(A75,Présentation!$B$3,Présentation!$C$4,FALSE)</f>
        <v>2.3886793795416127E-08</v>
      </c>
      <c r="F75">
        <v>0</v>
      </c>
      <c r="G75">
        <v>0</v>
      </c>
      <c r="J75">
        <v>0.472</v>
      </c>
      <c r="K75" s="12">
        <f t="shared" si="3"/>
        <v>0.05536715721678753</v>
      </c>
      <c r="M75" s="12">
        <f t="shared" si="4"/>
        <v>0.9446328427832125</v>
      </c>
    </row>
    <row r="76" spans="1:13" ht="12.75">
      <c r="A76" s="3">
        <v>1963</v>
      </c>
      <c r="B76" s="3">
        <v>0</v>
      </c>
      <c r="C76" s="34">
        <f t="shared" si="5"/>
        <v>2.806018348800499E-08</v>
      </c>
      <c r="D76" s="4">
        <f>BINOMDIST(A76,Présentation!$B$3,0.5,FALSE)</f>
        <v>0.0025134867099669725</v>
      </c>
      <c r="E76" s="4">
        <f>BINOMDIST(A76,Présentation!$B$3,Présentation!$C$4,FALSE)</f>
        <v>2.806018348800499E-08</v>
      </c>
      <c r="F76">
        <v>0</v>
      </c>
      <c r="G76">
        <v>0</v>
      </c>
      <c r="J76">
        <v>0.473</v>
      </c>
      <c r="K76" s="12">
        <f t="shared" si="3"/>
        <v>0.071116156406277</v>
      </c>
      <c r="M76" s="12">
        <f t="shared" si="4"/>
        <v>0.928883843593723</v>
      </c>
    </row>
    <row r="77" spans="1:13" ht="12.75">
      <c r="A77" s="3">
        <v>1964</v>
      </c>
      <c r="B77" s="33">
        <v>0</v>
      </c>
      <c r="C77" s="34">
        <f t="shared" si="5"/>
        <v>3.293009034027304E-08</v>
      </c>
      <c r="D77" s="4">
        <f>BINOMDIST(A77,Présentation!$B$3,0.5,FALSE)</f>
        <v>0.002658101780346946</v>
      </c>
      <c r="E77" s="4">
        <f>BINOMDIST(A77,Présentation!$B$3,Présentation!$C$4,FALSE)</f>
        <v>3.293009034027304E-08</v>
      </c>
      <c r="F77">
        <v>0</v>
      </c>
      <c r="G77">
        <v>0</v>
      </c>
      <c r="J77">
        <v>0.474</v>
      </c>
      <c r="K77" s="12">
        <f t="shared" si="3"/>
        <v>0.0900941655670181</v>
      </c>
      <c r="M77" s="12">
        <f t="shared" si="4"/>
        <v>0.9099058344329819</v>
      </c>
    </row>
    <row r="78" spans="1:13" ht="12.75">
      <c r="A78" s="3">
        <v>1965</v>
      </c>
      <c r="B78" s="3">
        <v>0</v>
      </c>
      <c r="C78" s="34">
        <f t="shared" si="5"/>
        <v>3.86069167492404E-08</v>
      </c>
      <c r="D78" s="4">
        <f>BINOMDIST(A78,Présentation!$B$3,0.5,FALSE)</f>
        <v>0.0028082540946566207</v>
      </c>
      <c r="E78" s="4">
        <f>BINOMDIST(A78,Présentation!$B$3,Présentation!$C$4,FALSE)</f>
        <v>3.86069167492404E-08</v>
      </c>
      <c r="F78">
        <v>0</v>
      </c>
      <c r="G78">
        <v>0</v>
      </c>
      <c r="J78">
        <v>0.475</v>
      </c>
      <c r="K78" s="12">
        <f t="shared" si="3"/>
        <v>0.11259532946625106</v>
      </c>
      <c r="M78" s="12">
        <f t="shared" si="4"/>
        <v>0.8874046705337489</v>
      </c>
    </row>
    <row r="79" spans="1:13" ht="12.75">
      <c r="A79" s="3">
        <v>1966</v>
      </c>
      <c r="B79" s="33">
        <v>0</v>
      </c>
      <c r="C79" s="34">
        <f t="shared" si="5"/>
        <v>4.521755850079885E-08</v>
      </c>
      <c r="D79" s="4">
        <f>BINOMDIST(A79,Présentation!$B$3,0.5,FALSE)</f>
        <v>0.0029639507865780713</v>
      </c>
      <c r="E79" s="4">
        <f>BINOMDIST(A79,Présentation!$B$3,Présentation!$C$4,FALSE)</f>
        <v>4.521755850079885E-08</v>
      </c>
      <c r="F79">
        <v>0</v>
      </c>
      <c r="G79">
        <v>0</v>
      </c>
      <c r="J79">
        <v>0.476</v>
      </c>
      <c r="K79" s="12">
        <f t="shared" si="3"/>
        <v>0.13884472744934628</v>
      </c>
      <c r="M79" s="12">
        <f t="shared" si="4"/>
        <v>0.8611552725506537</v>
      </c>
    </row>
    <row r="80" spans="1:13" ht="12.75">
      <c r="A80" s="3">
        <v>1967</v>
      </c>
      <c r="B80" s="3">
        <v>0</v>
      </c>
      <c r="C80" s="34">
        <f t="shared" si="5"/>
        <v>5.290770260986176E-08</v>
      </c>
      <c r="D80" s="4">
        <f>BINOMDIST(A80,Présentation!$B$3,0.5,FALSE)</f>
        <v>0.003125182476544443</v>
      </c>
      <c r="E80" s="4">
        <f>BINOMDIST(A80,Présentation!$B$3,Présentation!$C$4,FALSE)</f>
        <v>5.290770260986176E-08</v>
      </c>
      <c r="F80">
        <v>0</v>
      </c>
      <c r="G80">
        <v>0</v>
      </c>
      <c r="J80">
        <v>0.477</v>
      </c>
      <c r="K80" s="12">
        <f t="shared" si="3"/>
        <v>0.16897457156695783</v>
      </c>
      <c r="M80" s="12">
        <f t="shared" si="4"/>
        <v>0.8310254284330422</v>
      </c>
    </row>
    <row r="81" spans="1:13" ht="12.75">
      <c r="A81" s="3">
        <v>1968</v>
      </c>
      <c r="B81" s="33">
        <v>0</v>
      </c>
      <c r="C81" s="34">
        <f t="shared" si="5"/>
        <v>6.184441904907642E-08</v>
      </c>
      <c r="D81" s="4">
        <f>BINOMDIST(A81,Présentation!$B$3,0.5,FALSE)</f>
        <v>0.0032919223952625155</v>
      </c>
      <c r="E81" s="4">
        <f>BINOMDIST(A81,Présentation!$B$3,Présentation!$C$4,FALSE)</f>
        <v>6.184441904907642E-08</v>
      </c>
      <c r="F81">
        <v>0</v>
      </c>
      <c r="G81">
        <v>0</v>
      </c>
      <c r="J81">
        <v>0.478</v>
      </c>
      <c r="K81" s="12">
        <f t="shared" si="3"/>
        <v>0.20300288520283782</v>
      </c>
      <c r="M81" s="12">
        <f t="shared" si="4"/>
        <v>0.7969971147971622</v>
      </c>
    </row>
    <row r="82" spans="1:13" ht="12.75">
      <c r="A82" s="3">
        <v>1969</v>
      </c>
      <c r="B82" s="3">
        <v>0</v>
      </c>
      <c r="C82" s="34">
        <f t="shared" si="5"/>
        <v>7.221907999933036E-08</v>
      </c>
      <c r="D82" s="4">
        <f>BINOMDIST(A82,Présentation!$B$3,0.5,FALSE)</f>
        <v>0.0034641255474778727</v>
      </c>
      <c r="E82" s="4">
        <f>BINOMDIST(A82,Présentation!$B$3,Présentation!$C$4,FALSE)</f>
        <v>7.221907999933036E-08</v>
      </c>
      <c r="F82">
        <v>0</v>
      </c>
      <c r="G82">
        <v>0</v>
      </c>
      <c r="J82">
        <v>0.479</v>
      </c>
      <c r="K82" s="12">
        <f t="shared" si="3"/>
        <v>0.24081686699689875</v>
      </c>
      <c r="M82" s="12">
        <f t="shared" si="4"/>
        <v>0.7591831330031013</v>
      </c>
    </row>
    <row r="83" spans="1:13" ht="12.75">
      <c r="A83" s="3">
        <v>1970</v>
      </c>
      <c r="B83" s="33">
        <v>0</v>
      </c>
      <c r="C83" s="34">
        <f t="shared" si="5"/>
        <v>8.425064353589767E-08</v>
      </c>
      <c r="D83" s="4">
        <f>BINOMDIST(A83,Présentation!$B$3,0.5,FALSE)</f>
        <v>0.0036417279232622717</v>
      </c>
      <c r="E83" s="4">
        <f>BINOMDIST(A83,Présentation!$B$3,Présentation!$C$4,FALSE)</f>
        <v>8.425064353589767E-08</v>
      </c>
      <c r="F83">
        <v>0</v>
      </c>
      <c r="G83">
        <v>0</v>
      </c>
      <c r="J83">
        <v>0.48</v>
      </c>
      <c r="K83" s="12">
        <f t="shared" si="3"/>
        <v>0.2821629841923159</v>
      </c>
      <c r="M83" s="12">
        <f t="shared" si="4"/>
        <v>0.7178370158076841</v>
      </c>
    </row>
    <row r="84" spans="1:13" ht="12.75">
      <c r="A84" s="3">
        <v>1971</v>
      </c>
      <c r="B84" s="3">
        <v>0</v>
      </c>
      <c r="C84" s="34">
        <f t="shared" si="5"/>
        <v>9.818934218612509E-08</v>
      </c>
      <c r="D84" s="4">
        <f>BINOMDIST(A84,Présentation!$B$3,0.5,FALSE)</f>
        <v>0.0038246457641567242</v>
      </c>
      <c r="E84" s="4">
        <f>BINOMDIST(A84,Présentation!$B$3,Présentation!$C$4,FALSE)</f>
        <v>9.818934218612509E-08</v>
      </c>
      <c r="F84">
        <v>0</v>
      </c>
      <c r="G84">
        <v>0</v>
      </c>
      <c r="J84">
        <v>0.481</v>
      </c>
      <c r="K84" s="12">
        <f t="shared" si="3"/>
        <v>0.32664541400622116</v>
      </c>
      <c r="M84" s="12">
        <f t="shared" si="4"/>
        <v>0.6733545859937788</v>
      </c>
    </row>
    <row r="85" spans="1:13" ht="12.75">
      <c r="A85" s="3">
        <v>1972</v>
      </c>
      <c r="B85" s="33">
        <v>0</v>
      </c>
      <c r="C85" s="34">
        <f t="shared" si="5"/>
        <v>1.1432082056502728E-07</v>
      </c>
      <c r="D85" s="4">
        <f>BINOMDIST(A85,Présentation!$B$3,0.5,FALSE)</f>
        <v>0.004012774891501147</v>
      </c>
      <c r="E85" s="4">
        <f>BINOMDIST(A85,Présentation!$B$3,Présentation!$C$4,FALSE)</f>
        <v>1.1432082056502728E-07</v>
      </c>
      <c r="F85">
        <v>0</v>
      </c>
      <c r="G85">
        <v>0</v>
      </c>
      <c r="J85">
        <v>0.482</v>
      </c>
      <c r="K85" s="12">
        <f t="shared" si="3"/>
        <v>0.37373378418856784</v>
      </c>
      <c r="M85" s="12">
        <f t="shared" si="4"/>
        <v>0.6262662158114322</v>
      </c>
    </row>
    <row r="86" spans="1:13" ht="12.75">
      <c r="A86" s="3">
        <v>1973</v>
      </c>
      <c r="B86" s="3">
        <v>0</v>
      </c>
      <c r="C86" s="34">
        <f t="shared" si="5"/>
        <v>1.3297077031954444E-07</v>
      </c>
      <c r="D86" s="4">
        <f>BINOMDIST(A86,Présentation!$B$3,0.5,FALSE)</f>
        <v>0.004205990104219144</v>
      </c>
      <c r="E86" s="4">
        <f>BINOMDIST(A86,Présentation!$B$3,Présentation!$C$4,FALSE)</f>
        <v>1.3297077031954444E-07</v>
      </c>
      <c r="F86">
        <v>0</v>
      </c>
      <c r="G86">
        <v>0</v>
      </c>
      <c r="J86">
        <v>0.483</v>
      </c>
      <c r="K86" s="12">
        <f t="shared" si="3"/>
        <v>0.4227803163129691</v>
      </c>
      <c r="M86" s="12">
        <f t="shared" si="4"/>
        <v>0.5772196836870309</v>
      </c>
    </row>
    <row r="87" spans="1:13" ht="12.75">
      <c r="A87" s="3">
        <v>1974</v>
      </c>
      <c r="B87" s="33">
        <v>0</v>
      </c>
      <c r="C87" s="34">
        <f t="shared" si="5"/>
        <v>1.545101148942178E-07</v>
      </c>
      <c r="D87" s="4">
        <f>BINOMDIST(A87,Présentation!$B$3,0.5,FALSE)</f>
        <v>0.004404144653202114</v>
      </c>
      <c r="E87" s="4">
        <f>BINOMDIST(A87,Présentation!$B$3,Présentation!$C$4,FALSE)</f>
        <v>1.545101148942178E-07</v>
      </c>
      <c r="F87">
        <v>0</v>
      </c>
      <c r="G87">
        <v>0</v>
      </c>
      <c r="J87">
        <v>0.484</v>
      </c>
      <c r="K87" s="12">
        <f t="shared" si="3"/>
        <v>0.4730455420356111</v>
      </c>
      <c r="M87" s="12">
        <f t="shared" si="4"/>
        <v>0.5269544579643889</v>
      </c>
    </row>
    <row r="88" spans="1:13" ht="12.75">
      <c r="A88" s="3">
        <v>1975</v>
      </c>
      <c r="B88" s="3">
        <v>0</v>
      </c>
      <c r="C88" s="34">
        <f t="shared" si="5"/>
        <v>1.7936080117223182E-07</v>
      </c>
      <c r="D88" s="4">
        <f>BINOMDIST(A88,Présentation!$B$3,0.5,FALSE)</f>
        <v>0.004607069799248389</v>
      </c>
      <c r="E88" s="4">
        <f>BINOMDIST(A88,Présentation!$B$3,Présentation!$C$4,FALSE)</f>
        <v>1.7936080117223182E-07</v>
      </c>
      <c r="F88">
        <v>0</v>
      </c>
      <c r="G88">
        <v>0</v>
      </c>
      <c r="J88">
        <v>0.485</v>
      </c>
      <c r="K88" s="12">
        <f t="shared" si="3"/>
        <v>0.5237308584066694</v>
      </c>
      <c r="M88" s="12">
        <f t="shared" si="4"/>
        <v>0.47626914159333056</v>
      </c>
    </row>
    <row r="89" spans="1:13" ht="12.75">
      <c r="A89" s="3">
        <v>1976</v>
      </c>
      <c r="B89" s="33">
        <v>0</v>
      </c>
      <c r="C89" s="34">
        <f t="shared" si="5"/>
        <v>2.0800225984521696E-07</v>
      </c>
      <c r="D89" s="4">
        <f>BINOMDIST(A89,Présentation!$B$3,0.5,FALSE)</f>
        <v>0.00481457446125907</v>
      </c>
      <c r="E89" s="4">
        <f>BINOMDIST(A89,Présentation!$B$3,Présentation!$C$4,FALSE)</f>
        <v>2.0800225984521696E-07</v>
      </c>
      <c r="F89">
        <v>0</v>
      </c>
      <c r="G89">
        <v>0</v>
      </c>
      <c r="J89">
        <v>0.486</v>
      </c>
      <c r="K89" s="12">
        <f t="shared" si="3"/>
        <v>0.5740154314860025</v>
      </c>
      <c r="M89" s="12">
        <f t="shared" si="4"/>
        <v>0.42598456851399746</v>
      </c>
    </row>
    <row r="90" spans="1:13" ht="12.75">
      <c r="A90" s="3">
        <v>1977</v>
      </c>
      <c r="B90" s="3">
        <v>0</v>
      </c>
      <c r="C90" s="34">
        <f t="shared" si="5"/>
        <v>2.4097860141905927E-07</v>
      </c>
      <c r="D90" s="4">
        <f>BINOMDIST(A90,Présentation!$B$3,0.5,FALSE)</f>
        <v>0.0050264449610716855</v>
      </c>
      <c r="E90" s="4">
        <f>BINOMDIST(A90,Présentation!$B$3,Présentation!$C$4,FALSE)</f>
        <v>2.4097860141905927E-07</v>
      </c>
      <c r="F90">
        <v>0</v>
      </c>
      <c r="G90">
        <v>0</v>
      </c>
      <c r="J90">
        <v>0.487</v>
      </c>
      <c r="K90" s="12">
        <f t="shared" si="3"/>
        <v>0.623094450861067</v>
      </c>
      <c r="M90" s="12">
        <f t="shared" si="4"/>
        <v>0.37690554913893304</v>
      </c>
    </row>
    <row r="91" spans="1:13" ht="12.75">
      <c r="A91" s="3">
        <v>1978</v>
      </c>
      <c r="B91" s="33">
        <v>0</v>
      </c>
      <c r="C91" s="34">
        <f t="shared" si="5"/>
        <v>2.789066200640326E-07</v>
      </c>
      <c r="D91" s="4">
        <f>BINOMDIST(A91,Présentation!$B$3,0.5,FALSE)</f>
        <v>0.005242444870925626</v>
      </c>
      <c r="E91" s="4">
        <f>BINOMDIST(A91,Présentation!$B$3,Présentation!$C$4,FALSE)</f>
        <v>2.789066200640326E-07</v>
      </c>
      <c r="F91">
        <v>0</v>
      </c>
      <c r="G91">
        <v>0</v>
      </c>
      <c r="J91">
        <v>0.488</v>
      </c>
      <c r="K91" s="12">
        <f t="shared" si="3"/>
        <v>0.6702155520159967</v>
      </c>
      <c r="M91" s="12">
        <f t="shared" si="4"/>
        <v>0.3297844479840033</v>
      </c>
    </row>
    <row r="92" spans="1:13" ht="12.75">
      <c r="A92" s="3">
        <v>1979</v>
      </c>
      <c r="B92" s="3">
        <v>0</v>
      </c>
      <c r="C92" s="34">
        <f t="shared" si="5"/>
        <v>3.2248468305487207E-07</v>
      </c>
      <c r="D92" s="4">
        <f>BINOMDIST(A92,Présentation!$B$3,0.5,FALSE)</f>
        <v>0.005462314969099868</v>
      </c>
      <c r="E92" s="4">
        <f>BINOMDIST(A92,Présentation!$B$3,Présentation!$C$4,FALSE)</f>
        <v>3.2248468305487207E-07</v>
      </c>
      <c r="F92">
        <v>0</v>
      </c>
      <c r="G92">
        <v>0</v>
      </c>
      <c r="J92">
        <v>0.489</v>
      </c>
      <c r="K92" s="12">
        <f t="shared" si="3"/>
        <v>0.7147103860712622</v>
      </c>
      <c r="M92" s="12">
        <f t="shared" si="4"/>
        <v>0.28528961392873775</v>
      </c>
    </row>
    <row r="93" spans="1:13" ht="12.75">
      <c r="A93" s="3">
        <v>1980</v>
      </c>
      <c r="B93" s="33">
        <v>0</v>
      </c>
      <c r="C93" s="34">
        <f t="shared" si="5"/>
        <v>3.7250258930467553E-07</v>
      </c>
      <c r="D93" s="4">
        <f>BINOMDIST(A93,Présentation!$B$3,0.5,FALSE)</f>
        <v>0.005685773308744863</v>
      </c>
      <c r="E93" s="4">
        <f>BINOMDIST(A93,Présentation!$B$3,Présentation!$C$4,FALSE)</f>
        <v>3.7250258930467553E-07</v>
      </c>
      <c r="F93">
        <v>0</v>
      </c>
      <c r="G93">
        <v>0</v>
      </c>
      <c r="J93">
        <v>0.49</v>
      </c>
      <c r="K93" s="12">
        <f t="shared" si="3"/>
        <v>0.7560188066521994</v>
      </c>
      <c r="M93" s="12">
        <f t="shared" si="4"/>
        <v>0.24398119334780055</v>
      </c>
    </row>
    <row r="94" spans="1:13" ht="12.75">
      <c r="A94" s="3">
        <v>1981</v>
      </c>
      <c r="B94" s="3">
        <v>0</v>
      </c>
      <c r="C94" s="34">
        <f t="shared" si="5"/>
        <v>4.2985248645569003E-07</v>
      </c>
      <c r="D94" s="4">
        <f>BINOMDIST(A94,Présentation!$B$3,0.5,FALSE)</f>
        <v>0.00591251540434852</v>
      </c>
      <c r="E94" s="4">
        <f>BINOMDIST(A94,Présentation!$B$3,Présentation!$C$4,FALSE)</f>
        <v>4.2985248645569003E-07</v>
      </c>
      <c r="F94">
        <v>0</v>
      </c>
      <c r="G94">
        <v>0</v>
      </c>
      <c r="J94">
        <v>0.491</v>
      </c>
      <c r="K94" s="12">
        <f t="shared" si="3"/>
        <v>0.7937038972695942</v>
      </c>
      <c r="M94" s="12">
        <f t="shared" si="4"/>
        <v>0.20629610273040577</v>
      </c>
    </row>
    <row r="95" spans="1:13" ht="12.75">
      <c r="A95" s="3">
        <v>1982</v>
      </c>
      <c r="B95" s="33">
        <v>0</v>
      </c>
      <c r="C95" s="34">
        <f t="shared" si="5"/>
        <v>4.95540942124747E-07</v>
      </c>
      <c r="D95" s="4">
        <f>BINOMDIST(A95,Présentation!$B$3,0.5,FALSE)</f>
        <v>0.006142214539633503</v>
      </c>
      <c r="E95" s="4">
        <f>BINOMDIST(A95,Présentation!$B$3,Présentation!$C$4,FALSE)</f>
        <v>4.95540942124747E-07</v>
      </c>
      <c r="F95">
        <v>0</v>
      </c>
      <c r="G95">
        <v>0</v>
      </c>
      <c r="J95">
        <v>0.492</v>
      </c>
      <c r="K95" s="12">
        <f t="shared" si="3"/>
        <v>0.8274569828855863</v>
      </c>
      <c r="M95" s="12">
        <f t="shared" si="4"/>
        <v>0.17254301711441367</v>
      </c>
    </row>
    <row r="96" spans="1:13" ht="12.75">
      <c r="A96" s="3">
        <v>1983</v>
      </c>
      <c r="B96" s="3">
        <v>0</v>
      </c>
      <c r="C96" s="34">
        <f t="shared" si="5"/>
        <v>5.707022711801108E-07</v>
      </c>
      <c r="D96" s="4">
        <f>BINOMDIST(A96,Présentation!$B$3,0.5,FALSE)</f>
        <v>0.006374522199982728</v>
      </c>
      <c r="E96" s="4">
        <f>BINOMDIST(A96,Présentation!$B$3,Présentation!$C$4,FALSE)</f>
        <v>5.707022711801108E-07</v>
      </c>
      <c r="F96">
        <v>0</v>
      </c>
      <c r="G96">
        <v>0</v>
      </c>
      <c r="J96">
        <v>0.493</v>
      </c>
      <c r="K96" s="12">
        <f t="shared" si="3"/>
        <v>0.8570927432889164</v>
      </c>
      <c r="M96" s="12">
        <f t="shared" si="4"/>
        <v>0.14290725671108362</v>
      </c>
    </row>
    <row r="97" spans="1:13" ht="12.75">
      <c r="A97" s="3">
        <v>1984</v>
      </c>
      <c r="B97" s="33">
        <v>0</v>
      </c>
      <c r="C97" s="34">
        <f t="shared" si="5"/>
        <v>6.566132273121668E-07</v>
      </c>
      <c r="D97" s="4">
        <f>BINOMDIST(A97,Présentation!$B$3,0.5,FALSE)</f>
        <v>0.006609068631736125</v>
      </c>
      <c r="E97" s="4">
        <f>BINOMDIST(A97,Présentation!$B$3,Présentation!$C$4,FALSE)</f>
        <v>6.566132273121668E-07</v>
      </c>
      <c r="F97">
        <v>0</v>
      </c>
      <c r="G97">
        <v>0</v>
      </c>
      <c r="J97">
        <v>0.494</v>
      </c>
      <c r="K97" s="12">
        <f t="shared" si="3"/>
        <v>0.8825354619368232</v>
      </c>
      <c r="M97" s="12">
        <f t="shared" si="4"/>
        <v>0.1174645380631768</v>
      </c>
    </row>
    <row r="98" spans="1:13" ht="12.75">
      <c r="A98" s="3">
        <v>1985</v>
      </c>
      <c r="B98" s="3">
        <v>0</v>
      </c>
      <c r="C98" s="34">
        <f t="shared" si="5"/>
        <v>7.547091736080804E-07</v>
      </c>
      <c r="D98" s="4">
        <f>BINOMDIST(A98,Présentation!$B$3,0.5,FALSE)</f>
        <v>0.006845463529898979</v>
      </c>
      <c r="E98" s="4">
        <f>BINOMDIST(A98,Présentation!$B$3,Présentation!$C$4,FALSE)</f>
        <v>7.547091736080804E-07</v>
      </c>
      <c r="F98">
        <v>0</v>
      </c>
      <c r="G98">
        <v>0</v>
      </c>
      <c r="J98">
        <v>0.495</v>
      </c>
      <c r="K98" s="12">
        <f t="shared" si="3"/>
        <v>0.9037982077084444</v>
      </c>
      <c r="M98" s="12">
        <f t="shared" si="4"/>
        <v>0.09620179229155557</v>
      </c>
    </row>
    <row r="99" spans="1:13" ht="12.75">
      <c r="A99" s="3">
        <v>1986</v>
      </c>
      <c r="B99" s="33">
        <v>0</v>
      </c>
      <c r="C99" s="34">
        <f t="shared" si="5"/>
        <v>8.666018532981742E-07</v>
      </c>
      <c r="D99" s="4">
        <f>BINOMDIST(A99,Présentation!$B$3,0.5,FALSE)</f>
        <v>0.007083296854955893</v>
      </c>
      <c r="E99" s="4">
        <f>BINOMDIST(A99,Présentation!$B$3,Présentation!$C$4,FALSE)</f>
        <v>8.666018532981742E-07</v>
      </c>
      <c r="F99">
        <v>0</v>
      </c>
      <c r="G99">
        <v>0</v>
      </c>
      <c r="J99">
        <v>0.496</v>
      </c>
      <c r="K99" s="12">
        <f t="shared" si="3"/>
        <v>0.9209572926077624</v>
      </c>
      <c r="M99" s="12">
        <f t="shared" si="4"/>
        <v>0.07904270739223762</v>
      </c>
    </row>
    <row r="100" spans="1:13" ht="12.75">
      <c r="A100" s="3">
        <v>1987</v>
      </c>
      <c r="B100" s="3">
        <v>0</v>
      </c>
      <c r="C100" s="34">
        <f t="shared" si="5"/>
        <v>9.940988882491051E-07</v>
      </c>
      <c r="D100" s="4">
        <f>BINOMDIST(A100,Présentation!$B$3,0.5,FALSE)</f>
        <v>0.007322139778600605</v>
      </c>
      <c r="E100" s="4">
        <f>BINOMDIST(A100,Présentation!$B$3,Présentation!$C$4,FALSE)</f>
        <v>9.940988882491051E-07</v>
      </c>
      <c r="F100">
        <v>0</v>
      </c>
      <c r="G100">
        <v>0</v>
      </c>
      <c r="J100">
        <v>0.497</v>
      </c>
      <c r="K100" s="12">
        <f t="shared" si="3"/>
        <v>0.9341246431408767</v>
      </c>
      <c r="M100" s="12">
        <f t="shared" si="4"/>
        <v>0.06587535685912327</v>
      </c>
    </row>
    <row r="101" spans="1:13" ht="12.75">
      <c r="A101" s="3">
        <v>1988</v>
      </c>
      <c r="B101" s="33">
        <v>0</v>
      </c>
      <c r="C101" s="34">
        <f t="shared" si="5"/>
        <v>1.1392251390671744E-06</v>
      </c>
      <c r="D101" s="4">
        <f>BINOMDIST(A101,Présentation!$B$3,0.5,FALSE)</f>
        <v>0.007561545757277183</v>
      </c>
      <c r="E101" s="4">
        <f>BINOMDIST(A101,Présentation!$B$3,Présentation!$C$4,FALSE)</f>
        <v>1.1392251390671744E-06</v>
      </c>
      <c r="F101">
        <v>0</v>
      </c>
      <c r="G101">
        <v>0</v>
      </c>
      <c r="J101">
        <v>0.498</v>
      </c>
      <c r="K101" s="12">
        <f t="shared" si="3"/>
        <v>0.9434207659007612</v>
      </c>
      <c r="M101" s="12">
        <f t="shared" si="4"/>
        <v>0.05657923409923882</v>
      </c>
    </row>
    <row r="102" spans="1:13" ht="12.75">
      <c r="A102" s="3">
        <v>1989</v>
      </c>
      <c r="B102" s="3">
        <v>0</v>
      </c>
      <c r="C102" s="34">
        <f t="shared" si="5"/>
        <v>1.3042460667664062E-06</v>
      </c>
      <c r="D102" s="4">
        <f>BINOMDIST(A102,Présentation!$B$3,0.5,FALSE)</f>
        <v>0.007801051731489582</v>
      </c>
      <c r="E102" s="4">
        <f>BINOMDIST(A102,Présentation!$B$3,Présentation!$C$4,FALSE)</f>
        <v>1.3042460667664062E-06</v>
      </c>
      <c r="F102">
        <v>0</v>
      </c>
      <c r="G102">
        <v>0</v>
      </c>
      <c r="J102">
        <v>0.499</v>
      </c>
      <c r="K102" s="12">
        <f t="shared" si="3"/>
        <v>0.9489508030560329</v>
      </c>
      <c r="M102" s="12">
        <f t="shared" si="4"/>
        <v>0.051049196943967146</v>
      </c>
    </row>
    <row r="103" spans="1:13" ht="12.75">
      <c r="A103" s="3">
        <v>1990</v>
      </c>
      <c r="B103" s="33">
        <v>0</v>
      </c>
      <c r="C103" s="34">
        <f t="shared" si="5"/>
        <v>1.4916932417629656E-06</v>
      </c>
      <c r="D103" s="4">
        <f>BINOMDIST(A103,Présentation!$B$3,0.5,FALSE)</f>
        <v>0.008040179447881978</v>
      </c>
      <c r="E103" s="4">
        <f>BINOMDIST(A103,Présentation!$B$3,Présentation!$C$4,FALSE)</f>
        <v>1.4916932417629656E-06</v>
      </c>
      <c r="F103">
        <v>0</v>
      </c>
      <c r="G103">
        <v>0</v>
      </c>
      <c r="J103">
        <v>0.5</v>
      </c>
      <c r="K103" s="12">
        <f t="shared" si="3"/>
        <v>0.9507858011057192</v>
      </c>
      <c r="M103" s="12">
        <f t="shared" si="4"/>
        <v>0.0492141988942808</v>
      </c>
    </row>
    <row r="104" spans="1:13" ht="12.75">
      <c r="A104" s="3">
        <v>1991</v>
      </c>
      <c r="B104" s="3">
        <v>0</v>
      </c>
      <c r="C104" s="34">
        <f t="shared" si="5"/>
        <v>1.704392151382705E-06</v>
      </c>
      <c r="D104" s="4">
        <f>BINOMDIST(A104,Présentation!$B$3,0.5,FALSE)</f>
        <v>0.00827843690012961</v>
      </c>
      <c r="E104" s="4">
        <f>BINOMDIST(A104,Présentation!$B$3,Présentation!$C$4,FALSE)</f>
        <v>1.704392151382705E-06</v>
      </c>
      <c r="F104">
        <v>0</v>
      </c>
      <c r="G104">
        <v>0</v>
      </c>
      <c r="J104">
        <v>0.501</v>
      </c>
      <c r="K104" s="12">
        <f t="shared" si="3"/>
        <v>0.9489508030560333</v>
      </c>
      <c r="M104" s="12">
        <f t="shared" si="4"/>
        <v>0.0510491969439667</v>
      </c>
    </row>
    <row r="105" spans="1:13" ht="12.75">
      <c r="A105" s="3">
        <v>1992</v>
      </c>
      <c r="B105" s="33">
        <v>0</v>
      </c>
      <c r="C105" s="34">
        <f t="shared" si="5"/>
        <v>1.945492462004499E-06</v>
      </c>
      <c r="D105" s="4">
        <f>BINOMDIST(A105,Présentation!$B$3,0.5,FALSE)</f>
        <v>0.008515319883717657</v>
      </c>
      <c r="E105" s="4">
        <f>BINOMDIST(A105,Présentation!$B$3,Présentation!$C$4,FALSE)</f>
        <v>1.945492462004499E-06</v>
      </c>
      <c r="F105">
        <v>0</v>
      </c>
      <c r="G105">
        <v>0</v>
      </c>
      <c r="J105">
        <v>0.502</v>
      </c>
      <c r="K105" s="12">
        <f t="shared" si="3"/>
        <v>0.94342076590076</v>
      </c>
      <c r="M105" s="12">
        <f t="shared" si="4"/>
        <v>0.05657923409924004</v>
      </c>
    </row>
    <row r="106" spans="1:13" ht="12.75">
      <c r="A106" s="3">
        <v>1993</v>
      </c>
      <c r="B106" s="3">
        <v>0</v>
      </c>
      <c r="C106" s="34">
        <f t="shared" si="5"/>
        <v>2.2185008962904157E-06</v>
      </c>
      <c r="D106" s="4">
        <f>BINOMDIST(A106,Présentation!$B$3,0.5,FALSE)</f>
        <v>0.008750313658732444</v>
      </c>
      <c r="E106" s="4">
        <f>BINOMDIST(A106,Présentation!$B$3,Présentation!$C$4,FALSE)</f>
        <v>2.2185008962904157E-06</v>
      </c>
      <c r="F106">
        <v>0</v>
      </c>
      <c r="G106">
        <v>0</v>
      </c>
      <c r="J106">
        <v>0.503</v>
      </c>
      <c r="K106" s="12">
        <f t="shared" si="3"/>
        <v>0.9341246431408768</v>
      </c>
      <c r="M106" s="12">
        <f t="shared" si="4"/>
        <v>0.06587535685912316</v>
      </c>
    </row>
    <row r="107" spans="1:13" ht="12.75">
      <c r="A107" s="3">
        <v>1994</v>
      </c>
      <c r="B107" s="33">
        <v>0</v>
      </c>
      <c r="C107" s="34">
        <f t="shared" si="5"/>
        <v>2.5273168895458624E-06</v>
      </c>
      <c r="D107" s="4">
        <f>BINOMDIST(A107,Présentation!$B$3,0.5,FALSE)</f>
        <v>0.008982894713854219</v>
      </c>
      <c r="E107" s="4">
        <f>BINOMDIST(A107,Présentation!$B$3,Présentation!$C$4,FALSE)</f>
        <v>2.5273168895458624E-06</v>
      </c>
      <c r="F107">
        <v>0</v>
      </c>
      <c r="G107">
        <v>0</v>
      </c>
      <c r="J107">
        <v>0.504</v>
      </c>
      <c r="K107" s="12">
        <f t="shared" si="3"/>
        <v>0.9209572926077625</v>
      </c>
      <c r="M107" s="12">
        <f t="shared" si="4"/>
        <v>0.07904270739223751</v>
      </c>
    </row>
    <row r="108" spans="1:13" ht="12.75">
      <c r="A108" s="3">
        <v>1995</v>
      </c>
      <c r="B108" s="3">
        <v>0</v>
      </c>
      <c r="C108" s="34">
        <f t="shared" si="5"/>
        <v>2.876271191969057E-06</v>
      </c>
      <c r="D108" s="4">
        <f>BINOMDIST(A108,Présentation!$B$3,0.5,FALSE)</f>
        <v>0.009212532623832446</v>
      </c>
      <c r="E108" s="4">
        <f>BINOMDIST(A108,Présentation!$B$3,Présentation!$C$4,FALSE)</f>
        <v>2.876271191969057E-06</v>
      </c>
      <c r="F108">
        <v>0</v>
      </c>
      <c r="G108">
        <v>0</v>
      </c>
      <c r="J108">
        <v>0.505</v>
      </c>
      <c r="K108" s="12">
        <f t="shared" si="3"/>
        <v>0.9037982077084443</v>
      </c>
      <c r="M108" s="12">
        <f t="shared" si="4"/>
        <v>0.09620179229155568</v>
      </c>
    </row>
    <row r="109" spans="1:13" ht="12.75">
      <c r="A109" s="3">
        <v>1996</v>
      </c>
      <c r="B109" s="33">
        <v>0</v>
      </c>
      <c r="C109" s="34">
        <f t="shared" si="5"/>
        <v>3.27016758523942E-06</v>
      </c>
      <c r="D109" s="4">
        <f>BINOMDIST(A109,Présentation!$B$3,0.5,FALSE)</f>
        <v>0.009438691991852382</v>
      </c>
      <c r="E109" s="4">
        <f>BINOMDIST(A109,Présentation!$B$3,Présentation!$C$4,FALSE)</f>
        <v>3.27016758523942E-06</v>
      </c>
      <c r="F109">
        <v>0</v>
      </c>
      <c r="G109">
        <v>0</v>
      </c>
      <c r="J109">
        <v>0.506</v>
      </c>
      <c r="K109" s="12">
        <f t="shared" si="3"/>
        <v>0.8825354619368236</v>
      </c>
      <c r="M109" s="12">
        <f t="shared" si="4"/>
        <v>0.11746453806317636</v>
      </c>
    </row>
    <row r="110" spans="1:13" ht="12.75">
      <c r="A110" s="3">
        <v>1997</v>
      </c>
      <c r="B110" s="3">
        <v>0</v>
      </c>
      <c r="C110" s="34">
        <f t="shared" si="5"/>
        <v>3.7143278823981236E-06</v>
      </c>
      <c r="D110" s="4">
        <f>BINOMDIST(A110,Présentation!$B$3,0.5,FALSE)</f>
        <v>0.009660834467374197</v>
      </c>
      <c r="E110" s="4">
        <f>BINOMDIST(A110,Présentation!$B$3,Présentation!$C$4,FALSE)</f>
        <v>3.7143278823981236E-06</v>
      </c>
      <c r="F110">
        <v>0</v>
      </c>
      <c r="G110">
        <v>0</v>
      </c>
      <c r="J110">
        <v>0.507</v>
      </c>
      <c r="K110" s="12">
        <f t="shared" si="3"/>
        <v>0.8570927432889167</v>
      </c>
      <c r="M110" s="12">
        <f t="shared" si="4"/>
        <v>0.14290725671108329</v>
      </c>
    </row>
    <row r="111" spans="1:13" ht="12.75">
      <c r="A111" s="3">
        <v>1998</v>
      </c>
      <c r="B111" s="33">
        <v>0</v>
      </c>
      <c r="C111" s="34">
        <f t="shared" si="5"/>
        <v>4.214640379120583E-06</v>
      </c>
      <c r="D111" s="4">
        <f>BINOMDIST(A111,Présentation!$B$3,0.5,FALSE)</f>
        <v>0.009878420829251994</v>
      </c>
      <c r="E111" s="4">
        <f>BINOMDIST(A111,Présentation!$B$3,Présentation!$C$4,FALSE)</f>
        <v>4.214640379120583E-06</v>
      </c>
      <c r="F111">
        <v>0</v>
      </c>
      <c r="G111">
        <v>0</v>
      </c>
      <c r="J111">
        <v>0.508</v>
      </c>
      <c r="K111" s="12">
        <f t="shared" si="3"/>
        <v>0.8274569828855862</v>
      </c>
      <c r="M111" s="12">
        <f t="shared" si="4"/>
        <v>0.17254301711441378</v>
      </c>
    </row>
    <row r="112" spans="1:13" ht="12.75">
      <c r="A112" s="3">
        <v>1999</v>
      </c>
      <c r="B112" s="3">
        <v>0</v>
      </c>
      <c r="C112" s="34">
        <f t="shared" si="5"/>
        <v>4.777611922090144E-06</v>
      </c>
      <c r="D112" s="4">
        <f>BINOMDIST(A112,Présentation!$B$3,0.5,FALSE)</f>
        <v>0.010090913123227898</v>
      </c>
      <c r="E112" s="4">
        <f>BINOMDIST(A112,Présentation!$B$3,Présentation!$C$4,FALSE)</f>
        <v>4.777611922090144E-06</v>
      </c>
      <c r="F112">
        <v>0</v>
      </c>
      <c r="G112">
        <v>0</v>
      </c>
      <c r="J112">
        <v>0.509</v>
      </c>
      <c r="K112" s="12">
        <f t="shared" si="3"/>
        <v>0.7937038972695928</v>
      </c>
      <c r="M112" s="12">
        <f t="shared" si="4"/>
        <v>0.20629610273040722</v>
      </c>
    </row>
    <row r="113" spans="1:13" ht="12.75">
      <c r="A113" s="3">
        <v>2000</v>
      </c>
      <c r="B113" s="33">
        <v>0</v>
      </c>
      <c r="C113" s="34">
        <f t="shared" si="5"/>
        <v>5.4104237560660644E-06</v>
      </c>
      <c r="D113" s="4">
        <f>BINOMDIST(A113,Présentation!$B$3,0.5,FALSE)</f>
        <v>0.010297776842254072</v>
      </c>
      <c r="E113" s="4">
        <f>BINOMDIST(A113,Présentation!$B$3,Présentation!$C$4,FALSE)</f>
        <v>5.4104237560660644E-06</v>
      </c>
      <c r="F113">
        <v>0</v>
      </c>
      <c r="G113">
        <v>0</v>
      </c>
      <c r="J113">
        <v>0.51</v>
      </c>
      <c r="K113" s="12">
        <f t="shared" si="3"/>
        <v>0.7560188066521976</v>
      </c>
      <c r="M113" s="12">
        <f t="shared" si="4"/>
        <v>0.24398119334780244</v>
      </c>
    </row>
    <row r="114" spans="1:13" ht="12.75">
      <c r="A114" s="3">
        <v>2001</v>
      </c>
      <c r="B114" s="3">
        <v>0</v>
      </c>
      <c r="C114" s="34">
        <f t="shared" si="5"/>
        <v>6.1209913052009124E-06</v>
      </c>
      <c r="D114" s="4">
        <f>BINOMDIST(A114,Présentation!$B$3,0.5,FALSE)</f>
        <v>0.010498483137530388</v>
      </c>
      <c r="E114" s="4">
        <f>BINOMDIST(A114,Présentation!$B$3,Présentation!$C$4,FALSE)</f>
        <v>6.1209913052009124E-06</v>
      </c>
      <c r="F114">
        <v>0</v>
      </c>
      <c r="G114">
        <v>0</v>
      </c>
      <c r="J114">
        <v>0.511</v>
      </c>
      <c r="K114" s="12">
        <f t="shared" si="3"/>
        <v>0.7147103860712632</v>
      </c>
      <c r="M114" s="12">
        <f t="shared" si="4"/>
        <v>0.28528961392873675</v>
      </c>
    </row>
    <row r="115" spans="1:13" ht="12.75">
      <c r="A115" s="3">
        <v>2002</v>
      </c>
      <c r="B115" s="33">
        <v>0</v>
      </c>
      <c r="C115" s="34">
        <f t="shared" si="5"/>
        <v>6.9180280360001314E-06</v>
      </c>
      <c r="D115" s="4">
        <f>BINOMDIST(A115,Présentation!$B$3,0.5,FALSE)</f>
        <v>0.010692511047664567</v>
      </c>
      <c r="E115" s="4">
        <f>BINOMDIST(A115,Présentation!$B$3,Présentation!$C$4,FALSE)</f>
        <v>6.9180280360001314E-06</v>
      </c>
      <c r="F115">
        <v>0</v>
      </c>
      <c r="G115">
        <v>0</v>
      </c>
      <c r="J115">
        <v>0.512</v>
      </c>
      <c r="K115" s="12">
        <f t="shared" si="3"/>
        <v>0.6702155520159969</v>
      </c>
      <c r="M115" s="12">
        <f t="shared" si="4"/>
        <v>0.3297844479840031</v>
      </c>
    </row>
    <row r="116" spans="1:13" ht="12.75">
      <c r="A116" s="3">
        <v>2003</v>
      </c>
      <c r="B116" s="3">
        <v>0</v>
      </c>
      <c r="C116" s="34">
        <f t="shared" si="5"/>
        <v>7.811113538822262E-06</v>
      </c>
      <c r="D116" s="4">
        <f>BINOMDIST(A116,Présentation!$B$3,0.5,FALSE)</f>
        <v>0.010879349732970738</v>
      </c>
      <c r="E116" s="4">
        <f>BINOMDIST(A116,Présentation!$B$3,Présentation!$C$4,FALSE)</f>
        <v>7.811113538822262E-06</v>
      </c>
      <c r="F116">
        <v>0</v>
      </c>
      <c r="G116">
        <v>0</v>
      </c>
      <c r="J116">
        <v>0.513</v>
      </c>
      <c r="K116" s="12">
        <f t="shared" si="3"/>
        <v>0.6230944508610661</v>
      </c>
      <c r="M116" s="12">
        <f t="shared" si="4"/>
        <v>0.3769055491389339</v>
      </c>
    </row>
    <row r="117" spans="1:13" ht="12.75">
      <c r="A117" s="3">
        <v>2004</v>
      </c>
      <c r="B117" s="33">
        <v>0</v>
      </c>
      <c r="C117" s="34">
        <f t="shared" si="5"/>
        <v>8.810765951781647E-06</v>
      </c>
      <c r="D117" s="4">
        <f>BINOMDIST(A117,Présentation!$B$3,0.5,FALSE)</f>
        <v>0.011058500701627443</v>
      </c>
      <c r="E117" s="4">
        <f>BINOMDIST(A117,Présentation!$B$3,Présentation!$C$4,FALSE)</f>
        <v>8.810765951781647E-06</v>
      </c>
      <c r="F117">
        <v>0</v>
      </c>
      <c r="G117">
        <v>0</v>
      </c>
      <c r="J117">
        <v>0.514</v>
      </c>
      <c r="K117" s="12">
        <f t="shared" si="3"/>
        <v>0.5740154314860029</v>
      </c>
      <c r="M117" s="12">
        <f t="shared" si="4"/>
        <v>0.42598456851399713</v>
      </c>
    </row>
    <row r="118" spans="1:13" ht="12.75">
      <c r="A118" s="3">
        <v>2005</v>
      </c>
      <c r="B118" s="3">
        <v>0</v>
      </c>
      <c r="C118" s="34">
        <f t="shared" si="5"/>
        <v>9.928518835124458E-06</v>
      </c>
      <c r="D118" s="4">
        <f>BINOMDIST(A118,Présentation!$B$3,0.5,FALSE)</f>
        <v>0.011229480014221185</v>
      </c>
      <c r="E118" s="4">
        <f>BINOMDIST(A118,Présentation!$B$3,Présentation!$C$4,FALSE)</f>
        <v>9.928518835124458E-06</v>
      </c>
      <c r="F118">
        <v>0</v>
      </c>
      <c r="G118">
        <v>0</v>
      </c>
      <c r="J118">
        <v>0.515</v>
      </c>
      <c r="K118" s="12">
        <f t="shared" si="3"/>
        <v>0.5237308584066691</v>
      </c>
      <c r="M118" s="12">
        <f t="shared" si="4"/>
        <v>0.4762691415933309</v>
      </c>
    </row>
    <row r="119" spans="1:13" ht="12.75">
      <c r="A119" s="3">
        <v>2006</v>
      </c>
      <c r="B119" s="33">
        <v>0</v>
      </c>
      <c r="C119" s="34">
        <f t="shared" si="5"/>
        <v>1.117700258539316E-05</v>
      </c>
      <c r="D119" s="4">
        <f>BINOMDIST(A119,Présentation!$B$3,0.5,FALSE)</f>
        <v>0.011391820453110723</v>
      </c>
      <c r="E119" s="4">
        <f>BINOMDIST(A119,Présentation!$B$3,Présentation!$C$4,FALSE)</f>
        <v>1.117700258539316E-05</v>
      </c>
      <c r="F119">
        <v>0</v>
      </c>
      <c r="G119">
        <v>0</v>
      </c>
      <c r="J119">
        <v>0.516</v>
      </c>
      <c r="K119" s="12">
        <f t="shared" si="3"/>
        <v>0.47304554203561205</v>
      </c>
      <c r="M119" s="12">
        <f t="shared" si="4"/>
        <v>0.5269544579643879</v>
      </c>
    </row>
    <row r="120" spans="1:13" ht="12.75">
      <c r="A120" s="3">
        <v>2007</v>
      </c>
      <c r="B120" s="3">
        <v>0</v>
      </c>
      <c r="C120" s="34">
        <f t="shared" si="5"/>
        <v>1.2570030456767115E-05</v>
      </c>
      <c r="D120" s="4">
        <f>BINOMDIST(A120,Présentation!$B$3,0.5,FALSE)</f>
        <v>0.011545073643062885</v>
      </c>
      <c r="E120" s="4">
        <f>BINOMDIST(A120,Présentation!$B$3,Présentation!$C$4,FALSE)</f>
        <v>1.2570030456767115E-05</v>
      </c>
      <c r="F120">
        <v>0</v>
      </c>
      <c r="G120">
        <v>0</v>
      </c>
      <c r="J120">
        <v>0.517</v>
      </c>
      <c r="K120" s="12">
        <f t="shared" si="3"/>
        <v>0.42278031631296864</v>
      </c>
      <c r="M120" s="12">
        <f t="shared" si="4"/>
        <v>0.5772196836870314</v>
      </c>
    </row>
    <row r="121" spans="1:13" ht="12.75">
      <c r="A121" s="3">
        <v>2008</v>
      </c>
      <c r="B121" s="33">
        <v>0</v>
      </c>
      <c r="C121" s="34">
        <f t="shared" si="5"/>
        <v>1.4122689231667808E-05</v>
      </c>
      <c r="D121" s="4">
        <f>BINOMDIST(A121,Présentation!$B$3,0.5,FALSE)</f>
        <v>0.011688812109734483</v>
      </c>
      <c r="E121" s="4">
        <f>BINOMDIST(A121,Présentation!$B$3,Présentation!$C$4,FALSE)</f>
        <v>1.4122689231667808E-05</v>
      </c>
      <c r="F121">
        <v>0</v>
      </c>
      <c r="G121">
        <v>0</v>
      </c>
      <c r="J121">
        <v>0.518</v>
      </c>
      <c r="K121" s="12">
        <f t="shared" si="3"/>
        <v>0.37373378418856734</v>
      </c>
      <c r="M121" s="12">
        <f t="shared" si="4"/>
        <v>0.6262662158114327</v>
      </c>
    </row>
    <row r="122" spans="1:13" ht="12.75">
      <c r="A122" s="3">
        <v>2009</v>
      </c>
      <c r="B122" s="3">
        <v>0</v>
      </c>
      <c r="C122" s="34">
        <f t="shared" si="5"/>
        <v>1.585143455385572E-05</v>
      </c>
      <c r="D122" s="4">
        <f>BINOMDIST(A122,Présentation!$B$3,0.5,FALSE)</f>
        <v>0.011822631262807602</v>
      </c>
      <c r="E122" s="4">
        <f>BINOMDIST(A122,Présentation!$B$3,Présentation!$C$4,FALSE)</f>
        <v>1.585143455385572E-05</v>
      </c>
      <c r="F122">
        <v>0</v>
      </c>
      <c r="G122">
        <v>0</v>
      </c>
      <c r="J122">
        <v>0.519</v>
      </c>
      <c r="K122" s="12">
        <f t="shared" si="3"/>
        <v>0.32664541400622144</v>
      </c>
      <c r="M122" s="12">
        <f t="shared" si="4"/>
        <v>0.6733545859937786</v>
      </c>
    </row>
    <row r="123" spans="1:13" ht="12.75">
      <c r="A123" s="3">
        <v>2010</v>
      </c>
      <c r="B123" s="33">
        <v>0</v>
      </c>
      <c r="C123" s="34">
        <f t="shared" si="5"/>
        <v>1.777419090464491E-05</v>
      </c>
      <c r="D123" s="4">
        <f>BINOMDIST(A123,Présentation!$B$3,0.5,FALSE)</f>
        <v>0.011946151290926486</v>
      </c>
      <c r="E123" s="4">
        <f>BINOMDIST(A123,Présentation!$B$3,Présentation!$C$4,FALSE)</f>
        <v>1.777419090464491E-05</v>
      </c>
      <c r="F123">
        <v>0</v>
      </c>
      <c r="G123">
        <v>0</v>
      </c>
      <c r="J123">
        <v>0.52</v>
      </c>
      <c r="K123" s="12">
        <f t="shared" si="3"/>
        <v>0.28216298419231706</v>
      </c>
      <c r="M123" s="12">
        <f t="shared" si="4"/>
        <v>0.717837015807683</v>
      </c>
    </row>
    <row r="124" spans="1:13" ht="12.75">
      <c r="A124" s="3">
        <v>2011</v>
      </c>
      <c r="B124" s="3">
        <v>0</v>
      </c>
      <c r="C124" s="34">
        <f t="shared" si="5"/>
        <v>1.9910456166361115E-05</v>
      </c>
      <c r="D124" s="4">
        <f>BINOMDIST(A124,Présentation!$B$3,0.5,FALSE)</f>
        <v>0.012059018956032206</v>
      </c>
      <c r="E124" s="4">
        <f>BINOMDIST(A124,Présentation!$B$3,Présentation!$C$4,FALSE)</f>
        <v>1.9910456166361115E-05</v>
      </c>
      <c r="F124">
        <v>0</v>
      </c>
      <c r="G124">
        <v>0</v>
      </c>
      <c r="J124">
        <v>0.521</v>
      </c>
      <c r="K124" s="12">
        <f t="shared" si="3"/>
        <v>0.24081686699689836</v>
      </c>
      <c r="M124" s="12">
        <f t="shared" si="4"/>
        <v>0.7591831330031016</v>
      </c>
    </row>
    <row r="125" spans="1:13" ht="12.75">
      <c r="A125" s="3">
        <v>2012</v>
      </c>
      <c r="B125" s="33">
        <v>0</v>
      </c>
      <c r="C125" s="34">
        <f t="shared" si="5"/>
        <v>2.228141067662964E-05</v>
      </c>
      <c r="D125" s="4">
        <f>BINOMDIST(A125,Présentation!$B$3,0.5,FALSE)</f>
        <v>0.012160909275243213</v>
      </c>
      <c r="E125" s="4">
        <f>BINOMDIST(A125,Présentation!$B$3,Présentation!$C$4,FALSE)</f>
        <v>2.228141067662964E-05</v>
      </c>
      <c r="F125">
        <v>0</v>
      </c>
      <c r="G125">
        <v>0</v>
      </c>
      <c r="J125">
        <v>0.522</v>
      </c>
      <c r="K125" s="12">
        <f t="shared" si="3"/>
        <v>0.2030028852028382</v>
      </c>
      <c r="M125" s="12">
        <f t="shared" si="4"/>
        <v>0.7969971147971617</v>
      </c>
    </row>
    <row r="126" spans="1:13" ht="12.75">
      <c r="A126" s="3">
        <v>2013</v>
      </c>
      <c r="B126" s="3">
        <v>0</v>
      </c>
      <c r="C126" s="34">
        <f t="shared" si="5"/>
        <v>2.4910030632387147E-05</v>
      </c>
      <c r="D126" s="4">
        <f>BINOMDIST(A126,Présentation!$B$3,0.5,FALSE)</f>
        <v>0.01225152707908258</v>
      </c>
      <c r="E126" s="4">
        <f>BINOMDIST(A126,Présentation!$B$3,Présentation!$C$4,FALSE)</f>
        <v>2.4910030632387147E-05</v>
      </c>
      <c r="F126">
        <v>0</v>
      </c>
      <c r="G126">
        <v>0</v>
      </c>
      <c r="J126">
        <v>0.523</v>
      </c>
      <c r="K126" s="12">
        <f t="shared" si="3"/>
        <v>0.16897457156695805</v>
      </c>
      <c r="M126" s="12">
        <f t="shared" si="4"/>
        <v>0.831025428433042</v>
      </c>
    </row>
    <row r="127" spans="1:13" ht="12.75">
      <c r="A127" s="3">
        <v>2014</v>
      </c>
      <c r="B127" s="33">
        <v>0</v>
      </c>
      <c r="C127" s="34">
        <f t="shared" si="5"/>
        <v>2.7821205653581516E-05</v>
      </c>
      <c r="D127" s="4">
        <f>BINOMDIST(A127,Présentation!$B$3,0.5,FALSE)</f>
        <v>0.012330608435600987</v>
      </c>
      <c r="E127" s="4">
        <f>BINOMDIST(A127,Présentation!$B$3,Présentation!$C$4,FALSE)</f>
        <v>2.7821205653581516E-05</v>
      </c>
      <c r="F127">
        <v>0</v>
      </c>
      <c r="G127">
        <v>0</v>
      </c>
      <c r="J127">
        <v>0.524</v>
      </c>
      <c r="K127" s="12">
        <f t="shared" si="3"/>
        <v>0.13884472744934642</v>
      </c>
      <c r="M127" s="12">
        <f t="shared" si="4"/>
        <v>0.8611552725506536</v>
      </c>
    </row>
    <row r="128" spans="1:13" ht="12.75">
      <c r="A128" s="3">
        <v>2015</v>
      </c>
      <c r="B128" s="3">
        <v>0</v>
      </c>
      <c r="C128" s="34">
        <f t="shared" si="5"/>
        <v>3.104186026330595E-05</v>
      </c>
      <c r="D128" s="4">
        <f>BINOMDIST(A128,Présentation!$B$3,0.5,FALSE)</f>
        <v>0.012397921930782931</v>
      </c>
      <c r="E128" s="4">
        <f>BINOMDIST(A128,Présentation!$B$3,Présentation!$C$4,FALSE)</f>
        <v>3.104186026330595E-05</v>
      </c>
      <c r="F128">
        <v>0</v>
      </c>
      <c r="G128">
        <v>0</v>
      </c>
      <c r="J128">
        <v>0.525</v>
      </c>
      <c r="K128" s="12">
        <f t="shared" si="3"/>
        <v>0.11259532946625161</v>
      </c>
      <c r="M128" s="12">
        <f t="shared" si="4"/>
        <v>0.8874046705337484</v>
      </c>
    </row>
    <row r="129" spans="1:13" ht="12.75">
      <c r="A129" s="3">
        <v>2016</v>
      </c>
      <c r="B129" s="33">
        <v>0</v>
      </c>
      <c r="C129" s="34">
        <f t="shared" si="5"/>
        <v>3.460107898359572E-05</v>
      </c>
      <c r="D129" s="4">
        <f>BINOMDIST(A129,Présentation!$B$3,0.5,FALSE)</f>
        <v>0.012453269796545353</v>
      </c>
      <c r="E129" s="4">
        <f>BINOMDIST(A129,Présentation!$B$3,Présentation!$C$4,FALSE)</f>
        <v>3.460107898359572E-05</v>
      </c>
      <c r="F129">
        <v>0</v>
      </c>
      <c r="G129">
        <v>0</v>
      </c>
      <c r="J129">
        <v>0.526</v>
      </c>
      <c r="K129" s="12">
        <f t="shared" si="3"/>
        <v>0.09009416556701841</v>
      </c>
      <c r="M129" s="12">
        <f t="shared" si="4"/>
        <v>0.9099058344329816</v>
      </c>
    </row>
    <row r="130" spans="1:13" ht="12.75">
      <c r="A130" s="3">
        <v>2017</v>
      </c>
      <c r="B130" s="3">
        <v>0</v>
      </c>
      <c r="C130" s="34">
        <f t="shared" si="5"/>
        <v>3.853023468433046E-05</v>
      </c>
      <c r="D130" s="4">
        <f>BINOMDIST(A130,Présentation!$B$3,0.5,FALSE)</f>
        <v>0.012496488878635498</v>
      </c>
      <c r="E130" s="4">
        <f>BINOMDIST(A130,Présentation!$B$3,Présentation!$C$4,FALSE)</f>
        <v>3.853023468433046E-05</v>
      </c>
      <c r="F130">
        <v>0</v>
      </c>
      <c r="G130">
        <v>0</v>
      </c>
      <c r="J130">
        <v>0.527</v>
      </c>
      <c r="K130" s="12">
        <f t="shared" si="3"/>
        <v>0.07111615640627689</v>
      </c>
      <c r="M130" s="12">
        <f t="shared" si="4"/>
        <v>0.9288838435937231</v>
      </c>
    </row>
    <row r="131" spans="1:13" ht="12.75">
      <c r="A131" s="3">
        <v>2018</v>
      </c>
      <c r="B131" s="33">
        <v>0</v>
      </c>
      <c r="C131" s="34">
        <f t="shared" si="5"/>
        <v>4.28631197567114E-05</v>
      </c>
      <c r="D131" s="4">
        <f>BINOMDIST(A131,Présentation!$B$3,0.5,FALSE)</f>
        <v>0.012527451437799611</v>
      </c>
      <c r="E131" s="4">
        <f>BINOMDIST(A131,Présentation!$B$3,Présentation!$C$4,FALSE)</f>
        <v>4.28631197567114E-05</v>
      </c>
      <c r="F131">
        <v>0</v>
      </c>
      <c r="G131">
        <v>0</v>
      </c>
      <c r="J131">
        <v>0.528</v>
      </c>
      <c r="K131" s="12">
        <f t="shared" si="3"/>
        <v>0.05536715721678763</v>
      </c>
      <c r="M131" s="12">
        <f t="shared" si="4"/>
        <v>0.9446328427832124</v>
      </c>
    </row>
    <row r="132" spans="1:13" ht="12.75">
      <c r="A132" s="3">
        <v>2019</v>
      </c>
      <c r="B132" s="3">
        <v>0</v>
      </c>
      <c r="C132" s="34">
        <f t="shared" si="5"/>
        <v>4.763607961275589E-05</v>
      </c>
      <c r="D132" s="4">
        <f>BINOMDIST(A132,Présentation!$B$3,0.5,FALSE)</f>
        <v>0.012546065778717589</v>
      </c>
      <c r="E132" s="4">
        <f>BINOMDIST(A132,Présentation!$B$3,Présentation!$C$4,FALSE)</f>
        <v>4.763607961275589E-05</v>
      </c>
      <c r="F132">
        <v>0</v>
      </c>
      <c r="G132">
        <v>0</v>
      </c>
      <c r="J132">
        <v>0.529</v>
      </c>
      <c r="K132" s="12">
        <f aca="true" t="shared" si="6" ref="K132:K195">BINOMDIST(2082,4040,J132,TRUE)-BINOMDIST(1957,4040,J132,TRUE)</f>
        <v>0.042508124710510235</v>
      </c>
      <c r="M132" s="12">
        <f aca="true" t="shared" si="7" ref="M132:M195">1-K132</f>
        <v>0.9574918752894898</v>
      </c>
    </row>
    <row r="133" spans="1:13" ht="12.75">
      <c r="A133" s="3">
        <v>2020</v>
      </c>
      <c r="B133" s="33">
        <v>0</v>
      </c>
      <c r="C133" s="34">
        <f t="shared" si="5"/>
        <v>5.288814793836081E-05</v>
      </c>
      <c r="D133" s="4">
        <f>BINOMDIST(A133,Présentation!$B$3,0.5,FALSE)</f>
        <v>0.012552276702370418</v>
      </c>
      <c r="E133" s="4">
        <f>BINOMDIST(A133,Présentation!$B$3,Présentation!$C$4,FALSE)</f>
        <v>5.288814793836081E-05</v>
      </c>
      <c r="F133">
        <v>0</v>
      </c>
      <c r="G133">
        <v>0</v>
      </c>
      <c r="J133">
        <v>0.53</v>
      </c>
      <c r="K133" s="12">
        <f t="shared" si="6"/>
        <v>0.032177827057557784</v>
      </c>
      <c r="M133" s="12">
        <f t="shared" si="7"/>
        <v>0.9678221729424422</v>
      </c>
    </row>
    <row r="134" spans="1:13" ht="12.75">
      <c r="A134" s="3">
        <v>2021</v>
      </c>
      <c r="B134" s="3">
        <v>0</v>
      </c>
      <c r="C134" s="34">
        <f t="shared" si="5"/>
        <v>5.8661183049986864E-05</v>
      </c>
      <c r="D134" s="4">
        <f>BINOMDIST(A134,Présentation!$B$3,0.5,FALSE)</f>
        <v>0.012546065778717589</v>
      </c>
      <c r="E134" s="4">
        <f>BINOMDIST(A134,Présentation!$B$3,Présentation!$C$4,FALSE)</f>
        <v>5.8661183049986864E-05</v>
      </c>
      <c r="F134">
        <v>0</v>
      </c>
      <c r="G134">
        <v>0</v>
      </c>
      <c r="J134">
        <v>0.531</v>
      </c>
      <c r="K134" s="12">
        <f t="shared" si="6"/>
        <v>0.02401270697427769</v>
      </c>
      <c r="M134" s="12">
        <f t="shared" si="7"/>
        <v>0.9759872930257223</v>
      </c>
    </row>
    <row r="135" spans="1:13" ht="12.75">
      <c r="A135" s="3">
        <v>2022</v>
      </c>
      <c r="B135" s="33">
        <v>0</v>
      </c>
      <c r="C135" s="34">
        <f t="shared" si="5"/>
        <v>6.50000046242261E-05</v>
      </c>
      <c r="D135" s="4">
        <f>BINOMDIST(A135,Présentation!$B$3,0.5,FALSE)</f>
        <v>0.012527451437799611</v>
      </c>
      <c r="E135" s="4">
        <f>BINOMDIST(A135,Présentation!$B$3,Présentation!$C$4,FALSE)</f>
        <v>6.50000046242261E-05</v>
      </c>
      <c r="F135">
        <v>0</v>
      </c>
      <c r="G135">
        <v>0</v>
      </c>
      <c r="J135">
        <v>0.532</v>
      </c>
      <c r="K135" s="12">
        <f t="shared" si="6"/>
        <v>0.017663005238825046</v>
      </c>
      <c r="M135" s="12">
        <f t="shared" si="7"/>
        <v>0.982336994761175</v>
      </c>
    </row>
    <row r="136" spans="1:13" ht="12.75">
      <c r="A136" s="3">
        <v>2023</v>
      </c>
      <c r="B136" s="3">
        <v>0</v>
      </c>
      <c r="C136" s="34">
        <f aca="true" t="shared" si="8" ref="C136:C195">E136</f>
        <v>7.195252998582548E-05</v>
      </c>
      <c r="D136" s="4">
        <f>BINOMDIST(A136,Présentation!$B$3,0.5,FALSE)</f>
        <v>0.012496488878635498</v>
      </c>
      <c r="E136" s="4">
        <f>BINOMDIST(A136,Présentation!$B$3,Présentation!$C$4,FALSE)</f>
        <v>7.195252998582548E-05</v>
      </c>
      <c r="F136">
        <v>0</v>
      </c>
      <c r="G136">
        <v>0</v>
      </c>
      <c r="J136">
        <v>0.533</v>
      </c>
      <c r="K136" s="12">
        <f t="shared" si="6"/>
        <v>0.012804745693177693</v>
      </c>
      <c r="M136" s="12">
        <f t="shared" si="7"/>
        <v>0.9871952543068223</v>
      </c>
    </row>
    <row r="137" spans="1:13" ht="12.75">
      <c r="A137" s="3">
        <v>2024</v>
      </c>
      <c r="B137" s="33">
        <v>0</v>
      </c>
      <c r="C137" s="34">
        <f t="shared" si="8"/>
        <v>7.956990905361576E-05</v>
      </c>
      <c r="D137" s="4">
        <f>BINOMDIST(A137,Présentation!$B$3,0.5,FALSE)</f>
        <v>0.012453269796545353</v>
      </c>
      <c r="E137" s="4">
        <f>BINOMDIST(A137,Présentation!$B$3,Présentation!$C$4,FALSE)</f>
        <v>7.956990905361576E-05</v>
      </c>
      <c r="F137">
        <v>0</v>
      </c>
      <c r="G137">
        <v>0</v>
      </c>
      <c r="J137">
        <v>0.534</v>
      </c>
      <c r="K137" s="12">
        <f t="shared" si="6"/>
        <v>0.009147617456655115</v>
      </c>
      <c r="M137" s="12">
        <f t="shared" si="7"/>
        <v>0.9908523825433448</v>
      </c>
    </row>
    <row r="138" spans="1:13" ht="12.75">
      <c r="A138" s="3">
        <v>2025</v>
      </c>
      <c r="B138" s="3">
        <v>0</v>
      </c>
      <c r="C138" s="34">
        <f t="shared" si="8"/>
        <v>8.79066569557733E-05</v>
      </c>
      <c r="D138" s="4">
        <f>BINOMDIST(A138,Présentation!$B$3,0.5,FALSE)</f>
        <v>0.012397921930782931</v>
      </c>
      <c r="E138" s="4">
        <f>BINOMDIST(A138,Présentation!$B$3,Présentation!$C$4,FALSE)</f>
        <v>8.79066569557733E-05</v>
      </c>
      <c r="F138">
        <v>0</v>
      </c>
      <c r="G138">
        <v>0</v>
      </c>
      <c r="J138">
        <v>0.535</v>
      </c>
      <c r="K138" s="12">
        <f t="shared" si="6"/>
        <v>0.006439128740231985</v>
      </c>
      <c r="M138" s="12">
        <f t="shared" si="7"/>
        <v>0.993560871259768</v>
      </c>
    </row>
    <row r="139" spans="1:13" ht="12.75">
      <c r="A139" s="3">
        <v>2026</v>
      </c>
      <c r="B139" s="33">
        <v>0</v>
      </c>
      <c r="C139" s="34">
        <f t="shared" si="8"/>
        <v>9.702078323654786E-05</v>
      </c>
      <c r="D139" s="4">
        <f>BINOMDIST(A139,Présentation!$B$3,0.5,FALSE)</f>
        <v>0.012330608435600987</v>
      </c>
      <c r="E139" s="4">
        <f>BINOMDIST(A139,Présentation!$B$3,Présentation!$C$4,FALSE)</f>
        <v>9.702078323654786E-05</v>
      </c>
      <c r="F139">
        <v>0</v>
      </c>
      <c r="G139">
        <v>0</v>
      </c>
      <c r="J139">
        <v>0.536</v>
      </c>
      <c r="K139" s="12">
        <f t="shared" si="6"/>
        <v>0.0044656323435974185</v>
      </c>
      <c r="M139" s="12">
        <f t="shared" si="7"/>
        <v>0.9955343676564026</v>
      </c>
    </row>
    <row r="140" spans="1:13" ht="12.75">
      <c r="A140" s="3">
        <v>2027</v>
      </c>
      <c r="B140" s="3">
        <v>0</v>
      </c>
      <c r="C140" s="34">
        <f t="shared" si="8"/>
        <v>0.00010697391648671448</v>
      </c>
      <c r="D140" s="4">
        <f>BINOMDIST(A140,Présentation!$B$3,0.5,FALSE)</f>
        <v>0.01225152707908258</v>
      </c>
      <c r="E140" s="4">
        <f>BINOMDIST(A140,Présentation!$B$3,Présentation!$C$4,FALSE)</f>
        <v>0.00010697391648671448</v>
      </c>
      <c r="F140">
        <v>0</v>
      </c>
      <c r="G140">
        <v>0</v>
      </c>
      <c r="J140">
        <v>0.537</v>
      </c>
      <c r="K140" s="12">
        <f t="shared" si="6"/>
        <v>0.0030509366372978046</v>
      </c>
      <c r="M140" s="12">
        <f t="shared" si="7"/>
        <v>0.9969490633627022</v>
      </c>
    </row>
    <row r="141" spans="1:13" ht="12.75">
      <c r="A141" s="3">
        <v>2028</v>
      </c>
      <c r="B141" s="33">
        <v>0</v>
      </c>
      <c r="C141" s="34">
        <f t="shared" si="8"/>
        <v>0.00011783142314033881</v>
      </c>
      <c r="D141" s="4">
        <f>BINOMDIST(A141,Présentation!$B$3,0.5,FALSE)</f>
        <v>0.012160909275243213</v>
      </c>
      <c r="E141" s="4">
        <f>BINOMDIST(A141,Présentation!$B$3,Présentation!$C$4,FALSE)</f>
        <v>0.00011783142314033881</v>
      </c>
      <c r="F141">
        <v>0</v>
      </c>
      <c r="G141">
        <v>0</v>
      </c>
      <c r="J141">
        <v>0.538</v>
      </c>
      <c r="K141" s="12">
        <f t="shared" si="6"/>
        <v>0.0020532322700143775</v>
      </c>
      <c r="M141" s="12">
        <f t="shared" si="7"/>
        <v>0.9979467677299856</v>
      </c>
    </row>
    <row r="142" spans="1:13" ht="12.75">
      <c r="A142" s="3">
        <v>2029</v>
      </c>
      <c r="B142" s="3">
        <v>0</v>
      </c>
      <c r="C142" s="34">
        <f t="shared" si="8"/>
        <v>0.00012966251909183742</v>
      </c>
      <c r="D142" s="4">
        <f>BINOMDIST(A142,Présentation!$B$3,0.5,FALSE)</f>
        <v>0.012059018956032206</v>
      </c>
      <c r="E142" s="4">
        <f>BINOMDIST(A142,Présentation!$B$3,Présentation!$C$4,FALSE)</f>
        <v>0.00012966251909183742</v>
      </c>
      <c r="F142">
        <v>0</v>
      </c>
      <c r="G142">
        <v>0</v>
      </c>
      <c r="J142">
        <v>0.539</v>
      </c>
      <c r="K142" s="12">
        <f t="shared" si="6"/>
        <v>0.0013610070382472784</v>
      </c>
      <c r="M142" s="12">
        <f t="shared" si="7"/>
        <v>0.9986389929617527</v>
      </c>
    </row>
    <row r="143" spans="1:13" ht="12.75">
      <c r="A143" s="3">
        <v>2030</v>
      </c>
      <c r="B143" s="33">
        <v>0</v>
      </c>
      <c r="C143" s="34">
        <f t="shared" si="8"/>
        <v>0.00014254037270071122</v>
      </c>
      <c r="D143" s="4">
        <f>BINOMDIST(A143,Présentation!$B$3,0.5,FALSE)</f>
        <v>0.011946151290926486</v>
      </c>
      <c r="E143" s="4">
        <f>BINOMDIST(A143,Présentation!$B$3,Présentation!$C$4,FALSE)</f>
        <v>0.00014254037270071122</v>
      </c>
      <c r="F143">
        <v>0</v>
      </c>
      <c r="G143">
        <v>0</v>
      </c>
      <c r="J143">
        <v>0.54</v>
      </c>
      <c r="K143" s="12">
        <f t="shared" si="6"/>
        <v>0.0008885154405871874</v>
      </c>
      <c r="M143" s="12">
        <f t="shared" si="7"/>
        <v>0.9991114845594128</v>
      </c>
    </row>
    <row r="144" spans="1:13" ht="12.75">
      <c r="A144" s="3">
        <v>2031</v>
      </c>
      <c r="B144" s="3">
        <v>0</v>
      </c>
      <c r="C144" s="34">
        <f t="shared" si="8"/>
        <v>0.0001565421976677469</v>
      </c>
      <c r="D144" s="4">
        <f>BINOMDIST(A144,Présentation!$B$3,0.5,FALSE)</f>
        <v>0.011822631262807602</v>
      </c>
      <c r="E144" s="4">
        <f>BINOMDIST(A144,Présentation!$B$3,Présentation!$C$4,FALSE)</f>
        <v>0.0001565421976677469</v>
      </c>
      <c r="F144">
        <v>0</v>
      </c>
      <c r="G144">
        <v>0</v>
      </c>
      <c r="J144">
        <v>0.541</v>
      </c>
      <c r="K144" s="12">
        <f t="shared" si="6"/>
        <v>0.0005712402684616276</v>
      </c>
      <c r="M144" s="12">
        <f t="shared" si="7"/>
        <v>0.9994287597315383</v>
      </c>
    </row>
    <row r="145" spans="1:13" ht="12.75">
      <c r="A145" s="3">
        <v>2032</v>
      </c>
      <c r="B145" s="33">
        <v>0</v>
      </c>
      <c r="C145" s="34">
        <f t="shared" si="8"/>
        <v>0.00017174933418700466</v>
      </c>
      <c r="D145" s="4">
        <f>BINOMDIST(A145,Présentation!$B$3,0.5,FALSE)</f>
        <v>0.011688812109734483</v>
      </c>
      <c r="E145" s="4">
        <f>BINOMDIST(A145,Présentation!$B$3,Présentation!$C$4,FALSE)</f>
        <v>0.00017174933418700466</v>
      </c>
      <c r="F145">
        <v>0</v>
      </c>
      <c r="G145">
        <v>0</v>
      </c>
      <c r="J145">
        <v>0.542</v>
      </c>
      <c r="K145" s="12">
        <f t="shared" si="6"/>
        <v>0.00036165176048896737</v>
      </c>
      <c r="M145" s="12">
        <f t="shared" si="7"/>
        <v>0.999638348239511</v>
      </c>
    </row>
    <row r="146" spans="1:13" ht="12.75">
      <c r="A146" s="3">
        <v>2033</v>
      </c>
      <c r="B146" s="3">
        <v>0</v>
      </c>
      <c r="C146" s="34">
        <f t="shared" si="8"/>
        <v>0.000188247316703701</v>
      </c>
      <c r="D146" s="4">
        <f>BINOMDIST(A146,Présentation!$B$3,0.5,FALSE)</f>
        <v>0.011545073643062885</v>
      </c>
      <c r="E146" s="4">
        <f>BINOMDIST(A146,Présentation!$B$3,Présentation!$C$4,FALSE)</f>
        <v>0.000188247316703701</v>
      </c>
      <c r="F146">
        <v>0</v>
      </c>
      <c r="G146">
        <v>0</v>
      </c>
      <c r="J146">
        <v>0.543</v>
      </c>
      <c r="K146" s="12">
        <f t="shared" si="6"/>
        <v>0.00022545019783241007</v>
      </c>
      <c r="M146" s="12">
        <f t="shared" si="7"/>
        <v>0.9997745498021676</v>
      </c>
    </row>
    <row r="147" spans="1:13" ht="12.75">
      <c r="A147" s="3">
        <v>2034</v>
      </c>
      <c r="B147" s="33">
        <v>0</v>
      </c>
      <c r="C147" s="34">
        <f t="shared" si="8"/>
        <v>0.00020612592654037118</v>
      </c>
      <c r="D147" s="4">
        <f>BINOMDIST(A147,Présentation!$B$3,0.5,FALSE)</f>
        <v>0.011391820453110723</v>
      </c>
      <c r="E147" s="4">
        <f>BINOMDIST(A147,Présentation!$B$3,Présentation!$C$4,FALSE)</f>
        <v>0.00020612592654037118</v>
      </c>
      <c r="F147">
        <v>0</v>
      </c>
      <c r="G147">
        <v>0</v>
      </c>
      <c r="J147">
        <v>0.544</v>
      </c>
      <c r="K147" s="12">
        <f t="shared" si="6"/>
        <v>0.0001383791739935781</v>
      </c>
      <c r="M147" s="12">
        <f t="shared" si="7"/>
        <v>0.9998616208260064</v>
      </c>
    </row>
    <row r="148" spans="1:13" ht="12.75">
      <c r="A148" s="3">
        <v>2035</v>
      </c>
      <c r="B148" s="3">
        <v>0</v>
      </c>
      <c r="C148" s="34">
        <f t="shared" si="8"/>
        <v>0.00022547922759372574</v>
      </c>
      <c r="D148" s="4">
        <f>BINOMDIST(A148,Présentation!$B$3,0.5,FALSE)</f>
        <v>0.011229480014221185</v>
      </c>
      <c r="E148" s="4">
        <f>BINOMDIST(A148,Présentation!$B$3,Présentation!$C$4,FALSE)</f>
        <v>0.00022547922759372574</v>
      </c>
      <c r="F148">
        <v>0</v>
      </c>
      <c r="G148">
        <v>0</v>
      </c>
      <c r="J148">
        <v>0.545</v>
      </c>
      <c r="K148" s="12">
        <f t="shared" si="6"/>
        <v>8.362267655463546E-05</v>
      </c>
      <c r="M148" s="12">
        <f t="shared" si="7"/>
        <v>0.9999163773234454</v>
      </c>
    </row>
    <row r="149" spans="1:13" ht="12.75">
      <c r="A149" s="3">
        <v>2036</v>
      </c>
      <c r="B149" s="33">
        <v>0</v>
      </c>
      <c r="C149" s="34">
        <f t="shared" si="8"/>
        <v>0.00024640558325372304</v>
      </c>
      <c r="D149" s="4">
        <f>BINOMDIST(A149,Présentation!$B$3,0.5,FALSE)</f>
        <v>0.011058500701627443</v>
      </c>
      <c r="E149" s="4">
        <f>BINOMDIST(A149,Présentation!$B$3,Présentation!$C$4,FALSE)</f>
        <v>0.00024640558325372304</v>
      </c>
      <c r="F149">
        <v>0</v>
      </c>
      <c r="G149">
        <v>0</v>
      </c>
      <c r="J149">
        <v>0.546</v>
      </c>
      <c r="K149" s="12">
        <f t="shared" si="6"/>
        <v>4.9749069130865814E-05</v>
      </c>
      <c r="M149" s="12">
        <f t="shared" si="7"/>
        <v>0.9999502509308691</v>
      </c>
    </row>
    <row r="150" spans="1:13" ht="12.75">
      <c r="A150" s="3">
        <v>2037</v>
      </c>
      <c r="B150" s="3">
        <v>0</v>
      </c>
      <c r="C150" s="34">
        <f t="shared" si="8"/>
        <v>0.0002690076526559105</v>
      </c>
      <c r="D150" s="4">
        <f>BINOMDIST(A150,Présentation!$B$3,0.5,FALSE)</f>
        <v>0.010879349732970738</v>
      </c>
      <c r="E150" s="4">
        <f>BINOMDIST(A150,Présentation!$B$3,Présentation!$C$4,FALSE)</f>
        <v>0.0002690076526559105</v>
      </c>
      <c r="F150">
        <v>0</v>
      </c>
      <c r="G150">
        <v>0</v>
      </c>
      <c r="J150">
        <v>0.547</v>
      </c>
      <c r="K150" s="12">
        <f t="shared" si="6"/>
        <v>2.9135928144044685E-05</v>
      </c>
      <c r="M150" s="12">
        <f t="shared" si="7"/>
        <v>0.999970864071856</v>
      </c>
    </row>
    <row r="151" spans="1:13" ht="12.75">
      <c r="A151" s="3">
        <v>2038</v>
      </c>
      <c r="B151" s="33">
        <v>0</v>
      </c>
      <c r="C151" s="34">
        <f t="shared" si="8"/>
        <v>0.00029339236434941686</v>
      </c>
      <c r="D151" s="4">
        <f>BINOMDIST(A151,Présentation!$B$3,0.5,FALSE)</f>
        <v>0.010692511047664567</v>
      </c>
      <c r="E151" s="4">
        <f>BINOMDIST(A151,Présentation!$B$3,Présentation!$C$4,FALSE)</f>
        <v>0.00029339236434941686</v>
      </c>
      <c r="F151">
        <v>0</v>
      </c>
      <c r="G151">
        <v>0</v>
      </c>
      <c r="J151">
        <v>0.548</v>
      </c>
      <c r="K151" s="12">
        <f t="shared" si="6"/>
        <v>1.679701791790789E-05</v>
      </c>
      <c r="M151" s="12">
        <f t="shared" si="7"/>
        <v>0.9999832029820821</v>
      </c>
    </row>
    <row r="152" spans="1:13" ht="12.75">
      <c r="A152" s="3">
        <v>2039</v>
      </c>
      <c r="B152" s="3">
        <v>0</v>
      </c>
      <c r="C152" s="34">
        <f t="shared" si="8"/>
        <v>0.00031967086544748937</v>
      </c>
      <c r="D152" s="4">
        <f>BINOMDIST(A152,Présentation!$B$3,0.5,FALSE)</f>
        <v>0.010498483137530388</v>
      </c>
      <c r="E152" s="4">
        <f>BINOMDIST(A152,Présentation!$B$3,Présentation!$C$4,FALSE)</f>
        <v>0.00031967086544748937</v>
      </c>
      <c r="F152">
        <v>0</v>
      </c>
      <c r="G152">
        <v>0</v>
      </c>
      <c r="J152">
        <v>0.549</v>
      </c>
      <c r="K152" s="12">
        <f t="shared" si="6"/>
        <v>9.53174162578904E-06</v>
      </c>
      <c r="M152" s="12">
        <f t="shared" si="7"/>
        <v>0.9999904682583742</v>
      </c>
    </row>
    <row r="153" spans="1:13" ht="12.75">
      <c r="A153" s="3">
        <v>2040</v>
      </c>
      <c r="B153" s="33">
        <v>0</v>
      </c>
      <c r="C153" s="34">
        <f t="shared" si="8"/>
        <v>0.00034795844432653286</v>
      </c>
      <c r="D153" s="4">
        <f>BINOMDIST(A153,Présentation!$B$3,0.5,FALSE)</f>
        <v>0.010297776842254072</v>
      </c>
      <c r="E153" s="4">
        <f>BINOMDIST(A153,Présentation!$B$3,Présentation!$C$4,FALSE)</f>
        <v>0.00034795844432653286</v>
      </c>
      <c r="F153">
        <v>0</v>
      </c>
      <c r="G153">
        <v>0</v>
      </c>
      <c r="J153">
        <v>0.55</v>
      </c>
      <c r="K153" s="12">
        <f t="shared" si="6"/>
        <v>5.323867150851672E-06</v>
      </c>
      <c r="M153" s="12">
        <f t="shared" si="7"/>
        <v>0.9999946761328492</v>
      </c>
    </row>
    <row r="154" spans="1:13" ht="12.75">
      <c r="A154" s="3">
        <v>2041</v>
      </c>
      <c r="B154" s="3">
        <v>0</v>
      </c>
      <c r="C154" s="34">
        <f t="shared" si="8"/>
        <v>0.0003783744249545835</v>
      </c>
      <c r="D154" s="4">
        <f>BINOMDIST(A154,Présentation!$B$3,0.5,FALSE)</f>
        <v>0.010090913123227898</v>
      </c>
      <c r="E154" s="4">
        <f>BINOMDIST(A154,Présentation!$B$3,Présentation!$C$4,FALSE)</f>
        <v>0.0003783744249545835</v>
      </c>
      <c r="F154">
        <v>0</v>
      </c>
      <c r="G154">
        <v>0</v>
      </c>
      <c r="J154">
        <v>0.551</v>
      </c>
      <c r="K154" s="12">
        <f t="shared" si="6"/>
        <v>2.92668432782926E-06</v>
      </c>
      <c r="M154" s="12">
        <f t="shared" si="7"/>
        <v>0.9999970733156722</v>
      </c>
    </row>
    <row r="155" spans="1:13" ht="12.75">
      <c r="A155" s="3">
        <v>2042</v>
      </c>
      <c r="B155" s="33">
        <v>0</v>
      </c>
      <c r="C155" s="34">
        <f t="shared" si="8"/>
        <v>0.0004110420309623391</v>
      </c>
      <c r="D155" s="4">
        <f>BINOMDIST(A155,Présentation!$B$3,0.5,FALSE)</f>
        <v>0.009878420829251994</v>
      </c>
      <c r="E155" s="4">
        <f>BINOMDIST(A155,Présentation!$B$3,Présentation!$C$4,FALSE)</f>
        <v>0.0004110420309623391</v>
      </c>
      <c r="F155">
        <v>0</v>
      </c>
      <c r="G155">
        <v>0</v>
      </c>
      <c r="J155">
        <v>0.552</v>
      </c>
      <c r="K155" s="12">
        <f t="shared" si="6"/>
        <v>1.5834260514350741E-06</v>
      </c>
      <c r="M155" s="12">
        <f t="shared" si="7"/>
        <v>0.9999984165739486</v>
      </c>
    </row>
    <row r="156" spans="1:13" ht="12.75">
      <c r="A156" s="3">
        <v>2043</v>
      </c>
      <c r="B156" s="3">
        <v>0</v>
      </c>
      <c r="C156" s="34">
        <f t="shared" si="8"/>
        <v>0.0004460882176205345</v>
      </c>
      <c r="D156" s="4">
        <f>BINOMDIST(A156,Présentation!$B$3,0.5,FALSE)</f>
        <v>0.009660834467374197</v>
      </c>
      <c r="E156" s="4">
        <f>BINOMDIST(A156,Présentation!$B$3,Présentation!$C$4,FALSE)</f>
        <v>0.0004460882176205345</v>
      </c>
      <c r="F156">
        <v>0</v>
      </c>
      <c r="G156">
        <v>0</v>
      </c>
      <c r="J156">
        <v>0.553</v>
      </c>
      <c r="K156" s="12">
        <f t="shared" si="6"/>
        <v>8.430882183574798E-07</v>
      </c>
      <c r="M156" s="12">
        <f t="shared" si="7"/>
        <v>0.9999991569117817</v>
      </c>
    </row>
    <row r="157" spans="1:13" ht="12.75">
      <c r="A157" s="3">
        <v>2044</v>
      </c>
      <c r="B157" s="33">
        <v>0</v>
      </c>
      <c r="C157" s="34">
        <f t="shared" si="8"/>
        <v>0.0004836434699577617</v>
      </c>
      <c r="D157" s="4">
        <f>BINOMDIST(A157,Présentation!$B$3,0.5,FALSE)</f>
        <v>0.009438691991852382</v>
      </c>
      <c r="E157" s="4">
        <f>BINOMDIST(A157,Présentation!$B$3,Présentation!$C$4,FALSE)</f>
        <v>0.0004836434699577617</v>
      </c>
      <c r="F157">
        <v>0</v>
      </c>
      <c r="G157">
        <v>0</v>
      </c>
      <c r="J157">
        <v>0.554</v>
      </c>
      <c r="K157" s="12">
        <f t="shared" si="6"/>
        <v>4.4175575415595376E-07</v>
      </c>
      <c r="M157" s="12">
        <f t="shared" si="7"/>
        <v>0.9999995582442458</v>
      </c>
    </row>
    <row r="158" spans="1:13" ht="12.75">
      <c r="A158" s="3">
        <v>2045</v>
      </c>
      <c r="B158" s="3">
        <v>0</v>
      </c>
      <c r="C158" s="34">
        <f t="shared" si="8"/>
        <v>0.0005238415653438707</v>
      </c>
      <c r="D158" s="4">
        <f>BINOMDIST(A158,Présentation!$B$3,0.5,FALSE)</f>
        <v>0.009212532623832446</v>
      </c>
      <c r="E158" s="4">
        <f>BINOMDIST(A158,Présentation!$B$3,Présentation!$C$4,FALSE)</f>
        <v>0.0005238415653438707</v>
      </c>
      <c r="F158">
        <v>0</v>
      </c>
      <c r="G158">
        <v>0</v>
      </c>
      <c r="J158">
        <v>0.555</v>
      </c>
      <c r="K158" s="12">
        <f t="shared" si="6"/>
        <v>2.2777522027793093E-07</v>
      </c>
      <c r="M158" s="12">
        <f t="shared" si="7"/>
        <v>0.9999997722247798</v>
      </c>
    </row>
    <row r="159" spans="1:13" ht="12.75">
      <c r="A159" s="3">
        <v>2046</v>
      </c>
      <c r="B159" s="33">
        <v>0</v>
      </c>
      <c r="C159" s="34">
        <f t="shared" si="8"/>
        <v>0.0005668192989768012</v>
      </c>
      <c r="D159" s="4">
        <f>BINOMDIST(A159,Présentation!$B$3,0.5,FALSE)</f>
        <v>0.008982894713854219</v>
      </c>
      <c r="E159" s="4">
        <f>BINOMDIST(A159,Présentation!$B$3,Présentation!$C$4,FALSE)</f>
        <v>0.0005668192989768012</v>
      </c>
      <c r="F159">
        <v>0</v>
      </c>
      <c r="G159">
        <v>0</v>
      </c>
      <c r="J159">
        <v>0.556</v>
      </c>
      <c r="K159" s="12">
        <f t="shared" si="6"/>
        <v>1.155652694252174E-07</v>
      </c>
      <c r="M159" s="12">
        <f t="shared" si="7"/>
        <v>0.9999998844347305</v>
      </c>
    </row>
    <row r="160" spans="1:13" ht="12.75">
      <c r="A160" s="3">
        <v>2047</v>
      </c>
      <c r="B160" s="3">
        <v>0</v>
      </c>
      <c r="C160" s="34">
        <f t="shared" si="8"/>
        <v>0.0006127161708459061</v>
      </c>
      <c r="D160" s="4">
        <f>BINOMDIST(A160,Présentation!$B$3,0.5,FALSE)</f>
        <v>0.008750313658732444</v>
      </c>
      <c r="E160" s="4">
        <f>BINOMDIST(A160,Présentation!$B$3,Présentation!$C$4,FALSE)</f>
        <v>0.0006127161708459061</v>
      </c>
      <c r="F160">
        <v>0</v>
      </c>
      <c r="G160">
        <v>0</v>
      </c>
      <c r="J160">
        <v>0.557</v>
      </c>
      <c r="K160" s="12">
        <f t="shared" si="6"/>
        <v>5.769347649914676E-08</v>
      </c>
      <c r="M160" s="12">
        <f t="shared" si="7"/>
        <v>0.9999999423065234</v>
      </c>
    </row>
    <row r="161" spans="1:13" ht="12.75">
      <c r="A161" s="3">
        <v>2048</v>
      </c>
      <c r="B161" s="33">
        <v>0</v>
      </c>
      <c r="C161" s="34">
        <f t="shared" si="8"/>
        <v>0.0006616740329031911</v>
      </c>
      <c r="D161" s="4">
        <f>BINOMDIST(A161,Présentation!$B$3,0.5,FALSE)</f>
        <v>0.008515319883717657</v>
      </c>
      <c r="E161" s="4">
        <f>BINOMDIST(A161,Présentation!$B$3,Présentation!$C$4,FALSE)</f>
        <v>0.0006616740329031911</v>
      </c>
      <c r="F161">
        <v>0</v>
      </c>
      <c r="G161">
        <v>0</v>
      </c>
      <c r="J161">
        <v>0.558</v>
      </c>
      <c r="K161" s="12">
        <f t="shared" si="6"/>
        <v>2.8339151573959605E-08</v>
      </c>
      <c r="M161" s="12">
        <f t="shared" si="7"/>
        <v>0.9999999716608484</v>
      </c>
    </row>
    <row r="162" spans="1:13" ht="12.75">
      <c r="A162" s="3">
        <v>2049</v>
      </c>
      <c r="B162" s="3">
        <v>0</v>
      </c>
      <c r="C162" s="34">
        <f t="shared" si="8"/>
        <v>0.0007138366953558704</v>
      </c>
      <c r="D162" s="4">
        <f>BINOMDIST(A162,Présentation!$B$3,0.5,FALSE)</f>
        <v>0.00827843690012961</v>
      </c>
      <c r="E162" s="4">
        <f>BINOMDIST(A162,Présentation!$B$3,Présentation!$C$4,FALSE)</f>
        <v>0.0007138366953558704</v>
      </c>
      <c r="F162">
        <v>0</v>
      </c>
      <c r="G162">
        <v>0</v>
      </c>
      <c r="J162">
        <v>0.559</v>
      </c>
      <c r="K162" s="12">
        <f t="shared" si="6"/>
        <v>1.3695890681775796E-08</v>
      </c>
      <c r="M162" s="12">
        <f t="shared" si="7"/>
        <v>0.9999999863041094</v>
      </c>
    </row>
    <row r="163" spans="1:13" ht="12.75">
      <c r="A163" s="3">
        <v>2050</v>
      </c>
      <c r="B163" s="33">
        <v>0</v>
      </c>
      <c r="C163" s="34">
        <f t="shared" si="8"/>
        <v>0.0007693494911995071</v>
      </c>
      <c r="D163" s="4">
        <f>BINOMDIST(A163,Présentation!$B$3,0.5,FALSE)</f>
        <v>0.008040179447881978</v>
      </c>
      <c r="E163" s="4">
        <f>BINOMDIST(A163,Présentation!$B$3,Présentation!$C$4,FALSE)</f>
        <v>0.0007693494911995071</v>
      </c>
      <c r="F163">
        <v>0</v>
      </c>
      <c r="G163">
        <v>0</v>
      </c>
      <c r="J163">
        <v>0.56</v>
      </c>
      <c r="K163" s="12">
        <f t="shared" si="6"/>
        <v>6.5120811980225686E-09</v>
      </c>
      <c r="M163" s="12">
        <f t="shared" si="7"/>
        <v>0.9999999934879188</v>
      </c>
    </row>
    <row r="164" spans="1:13" ht="12.75">
      <c r="A164" s="3">
        <v>2051</v>
      </c>
      <c r="B164" s="3">
        <v>0</v>
      </c>
      <c r="C164" s="34">
        <f t="shared" si="8"/>
        <v>0.0008283587983408034</v>
      </c>
      <c r="D164" s="4">
        <f>BINOMDIST(A164,Présentation!$B$3,0.5,FALSE)</f>
        <v>0.007801051731489582</v>
      </c>
      <c r="E164" s="4">
        <f>BINOMDIST(A164,Présentation!$B$3,Présentation!$C$4,FALSE)</f>
        <v>0.0008283587983408034</v>
      </c>
      <c r="F164">
        <v>0</v>
      </c>
      <c r="G164">
        <v>0</v>
      </c>
      <c r="J164">
        <v>0.561</v>
      </c>
      <c r="K164" s="12">
        <f t="shared" si="6"/>
        <v>3.0461998910777243E-09</v>
      </c>
      <c r="M164" s="12">
        <f t="shared" si="7"/>
        <v>0.9999999969538002</v>
      </c>
    </row>
    <row r="165" spans="1:13" ht="12.75">
      <c r="A165" s="3">
        <v>2052</v>
      </c>
      <c r="B165" s="33">
        <v>0</v>
      </c>
      <c r="C165" s="34">
        <f t="shared" si="8"/>
        <v>0.0008910115189126233</v>
      </c>
      <c r="D165" s="4">
        <f>BINOMDIST(A165,Présentation!$B$3,0.5,FALSE)</f>
        <v>0.007561545757277183</v>
      </c>
      <c r="E165" s="4">
        <f>BINOMDIST(A165,Présentation!$B$3,Présentation!$C$4,FALSE)</f>
        <v>0.0008910115189126233</v>
      </c>
      <c r="F165">
        <v>0</v>
      </c>
      <c r="G165">
        <v>0</v>
      </c>
      <c r="J165">
        <v>0.562</v>
      </c>
      <c r="K165" s="12">
        <f t="shared" si="6"/>
        <v>1.4018099292930098E-09</v>
      </c>
      <c r="M165" s="12">
        <f t="shared" si="7"/>
        <v>0.9999999985981901</v>
      </c>
    </row>
    <row r="166" spans="1:13" ht="12.75">
      <c r="A166" s="3">
        <v>2053</v>
      </c>
      <c r="B166" s="3">
        <v>0</v>
      </c>
      <c r="C166" s="34">
        <f t="shared" si="8"/>
        <v>0.0009574545156606297</v>
      </c>
      <c r="D166" s="4">
        <f>BINOMDIST(A166,Présentation!$B$3,0.5,FALSE)</f>
        <v>0.007322139778600605</v>
      </c>
      <c r="E166" s="4">
        <f>BINOMDIST(A166,Présentation!$B$3,Présentation!$C$4,FALSE)</f>
        <v>0.0009574545156606297</v>
      </c>
      <c r="F166">
        <v>0</v>
      </c>
      <c r="G166">
        <v>0</v>
      </c>
      <c r="J166">
        <v>0.563</v>
      </c>
      <c r="K166" s="12">
        <f t="shared" si="6"/>
        <v>6.345926355203887E-10</v>
      </c>
      <c r="M166" s="12">
        <f t="shared" si="7"/>
        <v>0.9999999993654074</v>
      </c>
    </row>
    <row r="167" spans="1:13" ht="12.75">
      <c r="A167" s="3">
        <v>2054</v>
      </c>
      <c r="B167" s="33">
        <v>0</v>
      </c>
      <c r="C167" s="34">
        <f t="shared" si="8"/>
        <v>0.0010278340055802357</v>
      </c>
      <c r="D167" s="4">
        <f>BINOMDIST(A167,Présentation!$B$3,0.5,FALSE)</f>
        <v>0.007083296854955893</v>
      </c>
      <c r="E167" s="4">
        <f>BINOMDIST(A167,Présentation!$B$3,Présentation!$C$4,FALSE)</f>
        <v>0.0010278340055802357</v>
      </c>
      <c r="F167">
        <v>0</v>
      </c>
      <c r="G167">
        <v>0</v>
      </c>
      <c r="J167">
        <v>0.564</v>
      </c>
      <c r="K167" s="12">
        <f t="shared" si="6"/>
        <v>2.825912530032709E-10</v>
      </c>
      <c r="M167" s="12">
        <f t="shared" si="7"/>
        <v>0.9999999997174087</v>
      </c>
    </row>
    <row r="168" spans="1:13" ht="12.75">
      <c r="A168" s="3">
        <v>2055</v>
      </c>
      <c r="B168" s="3">
        <v>0</v>
      </c>
      <c r="C168" s="34">
        <f t="shared" si="8"/>
        <v>0.0011022949113034127</v>
      </c>
      <c r="D168" s="4">
        <f>BINOMDIST(A168,Présentation!$B$3,0.5,FALSE)</f>
        <v>0.006845463529898979</v>
      </c>
      <c r="E168" s="4">
        <f>BINOMDIST(A168,Présentation!$B$3,Présentation!$C$4,FALSE)</f>
        <v>0.0011022949113034127</v>
      </c>
      <c r="F168">
        <v>0</v>
      </c>
      <c r="G168">
        <v>0</v>
      </c>
      <c r="J168">
        <v>0.565</v>
      </c>
      <c r="K168" s="12">
        <f t="shared" si="6"/>
        <v>1.2378319158587574E-10</v>
      </c>
      <c r="M168" s="12">
        <f t="shared" si="7"/>
        <v>0.9999999998762168</v>
      </c>
    </row>
    <row r="169" spans="1:13" ht="12.75">
      <c r="A169" s="3">
        <v>2056</v>
      </c>
      <c r="B169" s="33">
        <v>0</v>
      </c>
      <c r="C169" s="34">
        <f t="shared" si="8"/>
        <v>0.001180980171075915</v>
      </c>
      <c r="D169" s="4">
        <f>BINOMDIST(A169,Présentation!$B$3,0.5,FALSE)</f>
        <v>0.006609068631736125</v>
      </c>
      <c r="E169" s="4">
        <f>BINOMDIST(A169,Présentation!$B$3,Présentation!$C$4,FALSE)</f>
        <v>0.001180980171075915</v>
      </c>
      <c r="F169">
        <v>0</v>
      </c>
      <c r="G169">
        <v>0</v>
      </c>
      <c r="J169">
        <v>0.566</v>
      </c>
      <c r="K169" s="12">
        <f t="shared" si="6"/>
        <v>5.3331335540173064E-11</v>
      </c>
      <c r="M169" s="12">
        <f t="shared" si="7"/>
        <v>0.9999999999466687</v>
      </c>
    </row>
    <row r="170" spans="1:13" ht="12.75">
      <c r="A170" s="3">
        <v>2057</v>
      </c>
      <c r="B170" s="3">
        <v>0</v>
      </c>
      <c r="C170" s="34">
        <f t="shared" si="8"/>
        <v>0.0012640300085250608</v>
      </c>
      <c r="D170" s="4">
        <f>BINOMDIST(A170,Présentation!$B$3,0.5,FALSE)</f>
        <v>0.006374522199982728</v>
      </c>
      <c r="E170" s="4">
        <f>BINOMDIST(A170,Présentation!$B$3,Présentation!$C$4,FALSE)</f>
        <v>0.0012640300085250608</v>
      </c>
      <c r="F170">
        <v>0</v>
      </c>
      <c r="G170">
        <v>0</v>
      </c>
      <c r="J170">
        <v>0.567</v>
      </c>
      <c r="K170" s="12">
        <f t="shared" si="6"/>
        <v>2.2598170584532975E-11</v>
      </c>
      <c r="M170" s="12">
        <f t="shared" si="7"/>
        <v>0.9999999999774019</v>
      </c>
    </row>
    <row r="171" spans="1:13" ht="12.75">
      <c r="A171" s="3">
        <v>2058</v>
      </c>
      <c r="B171" s="33">
        <v>0</v>
      </c>
      <c r="C171" s="34">
        <f t="shared" si="8"/>
        <v>0.0013515811637944063</v>
      </c>
      <c r="D171" s="4">
        <f>BINOMDIST(A171,Présentation!$B$3,0.5,FALSE)</f>
        <v>0.006142214539633503</v>
      </c>
      <c r="E171" s="4">
        <f>BINOMDIST(A171,Présentation!$B$3,Présentation!$C$4,FALSE)</f>
        <v>0.0013515811637944063</v>
      </c>
      <c r="F171">
        <v>0</v>
      </c>
      <c r="G171">
        <v>0</v>
      </c>
      <c r="J171">
        <v>0.568</v>
      </c>
      <c r="K171" s="12">
        <f t="shared" si="6"/>
        <v>9.416722532307354E-12</v>
      </c>
      <c r="M171" s="12">
        <f t="shared" si="7"/>
        <v>0.9999999999905833</v>
      </c>
    </row>
    <row r="172" spans="1:13" ht="12.75">
      <c r="A172" s="3">
        <v>2059</v>
      </c>
      <c r="B172" s="3">
        <v>0</v>
      </c>
      <c r="C172" s="34">
        <f t="shared" si="8"/>
        <v>0.0014437660880121956</v>
      </c>
      <c r="D172" s="4">
        <f>BINOMDIST(A172,Présentation!$B$3,0.5,FALSE)</f>
        <v>0.00591251540434852</v>
      </c>
      <c r="E172" s="4">
        <f>BINOMDIST(A172,Présentation!$B$3,Présentation!$C$4,FALSE)</f>
        <v>0.0014437660880121956</v>
      </c>
      <c r="F172">
        <v>0</v>
      </c>
      <c r="G172">
        <v>0</v>
      </c>
      <c r="J172">
        <v>0.569</v>
      </c>
      <c r="K172" s="12">
        <f t="shared" si="6"/>
        <v>3.857803953370869E-12</v>
      </c>
      <c r="M172" s="12">
        <f t="shared" si="7"/>
        <v>0.9999999999961422</v>
      </c>
    </row>
    <row r="173" spans="1:13" ht="12.75">
      <c r="A173" s="3">
        <v>2060</v>
      </c>
      <c r="B173" s="33">
        <v>0</v>
      </c>
      <c r="C173" s="34">
        <f t="shared" si="8"/>
        <v>0.00154071210346282</v>
      </c>
      <c r="D173" s="4">
        <f>BINOMDIST(A173,Présentation!$B$3,0.5,FALSE)</f>
        <v>0.005685773308744863</v>
      </c>
      <c r="E173" s="4">
        <f>BINOMDIST(A173,Présentation!$B$3,Présentation!$C$4,FALSE)</f>
        <v>0.00154071210346282</v>
      </c>
      <c r="F173">
        <v>0</v>
      </c>
      <c r="G173">
        <v>0</v>
      </c>
      <c r="J173">
        <v>0.57</v>
      </c>
      <c r="K173" s="12">
        <f t="shared" si="6"/>
        <v>1.5528631091388743E-12</v>
      </c>
      <c r="M173" s="12">
        <f t="shared" si="7"/>
        <v>0.9999999999984471</v>
      </c>
    </row>
    <row r="174" spans="1:13" ht="12.75">
      <c r="A174" s="3">
        <v>2061</v>
      </c>
      <c r="B174" s="3">
        <v>0</v>
      </c>
      <c r="C174" s="34">
        <f t="shared" si="8"/>
        <v>0.001642540532241792</v>
      </c>
      <c r="D174" s="4">
        <f>BINOMDIST(A174,Présentation!$B$3,0.5,FALSE)</f>
        <v>0.005462314969099868</v>
      </c>
      <c r="E174" s="4">
        <f>BINOMDIST(A174,Présentation!$B$3,Présentation!$C$4,FALSE)</f>
        <v>0.001642540532241792</v>
      </c>
      <c r="F174">
        <v>0</v>
      </c>
      <c r="G174">
        <v>0</v>
      </c>
      <c r="J174">
        <v>0.571</v>
      </c>
      <c r="K174" s="12">
        <f t="shared" si="6"/>
        <v>6.132455256643162E-13</v>
      </c>
      <c r="M174" s="12">
        <f t="shared" si="7"/>
        <v>0.9999999999993867</v>
      </c>
    </row>
    <row r="175" spans="1:13" ht="12.75">
      <c r="A175" s="3">
        <v>2062</v>
      </c>
      <c r="B175" s="33">
        <v>0</v>
      </c>
      <c r="C175" s="34">
        <f t="shared" si="8"/>
        <v>0.0017493657965917551</v>
      </c>
      <c r="D175" s="4">
        <f>BINOMDIST(A175,Présentation!$B$3,0.5,FALSE)</f>
        <v>0.005242444870925626</v>
      </c>
      <c r="E175" s="4">
        <f>BINOMDIST(A175,Présentation!$B$3,Présentation!$C$4,FALSE)</f>
        <v>0.0017493657965917551</v>
      </c>
      <c r="F175">
        <v>0</v>
      </c>
      <c r="G175">
        <v>0</v>
      </c>
      <c r="J175">
        <v>0.572</v>
      </c>
      <c r="K175" s="12">
        <f t="shared" si="6"/>
        <v>2.366893669531393E-13</v>
      </c>
      <c r="M175" s="12">
        <f t="shared" si="7"/>
        <v>0.9999999999997633</v>
      </c>
    </row>
    <row r="176" spans="1:13" ht="12.75">
      <c r="A176" s="3">
        <v>2063</v>
      </c>
      <c r="B176" s="3">
        <v>0</v>
      </c>
      <c r="C176" s="34">
        <f t="shared" si="8"/>
        <v>0.0018612944945364137</v>
      </c>
      <c r="D176" s="4">
        <f>BINOMDIST(A176,Présentation!$B$3,0.5,FALSE)</f>
        <v>0.0050264449610716855</v>
      </c>
      <c r="E176" s="4">
        <f>BINOMDIST(A176,Présentation!$B$3,Présentation!$C$4,FALSE)</f>
        <v>0.0018612944945364137</v>
      </c>
      <c r="F176">
        <v>0</v>
      </c>
      <c r="G176">
        <v>0</v>
      </c>
      <c r="J176">
        <v>0.573</v>
      </c>
      <c r="K176" s="12">
        <f t="shared" si="6"/>
        <v>8.836103433556843E-14</v>
      </c>
      <c r="M176" s="12">
        <f t="shared" si="7"/>
        <v>0.9999999999999116</v>
      </c>
    </row>
    <row r="177" spans="1:13" ht="12.75">
      <c r="A177" s="3">
        <v>2064</v>
      </c>
      <c r="B177" s="33">
        <v>0</v>
      </c>
      <c r="C177" s="34">
        <f t="shared" si="8"/>
        <v>0.0019784244548472158</v>
      </c>
      <c r="D177" s="4">
        <f>BINOMDIST(A177,Présentation!$B$3,0.5,FALSE)</f>
        <v>0.00481457446125907</v>
      </c>
      <c r="E177" s="4">
        <f>BINOMDIST(A177,Présentation!$B$3,Présentation!$C$4,FALSE)</f>
        <v>0.0019784244548472158</v>
      </c>
      <c r="F177">
        <v>0</v>
      </c>
      <c r="G177">
        <v>0</v>
      </c>
      <c r="J177">
        <v>0.574</v>
      </c>
      <c r="K177" s="12">
        <f t="shared" si="6"/>
        <v>3.095405801933473E-14</v>
      </c>
      <c r="M177" s="12">
        <f t="shared" si="7"/>
        <v>0.999999999999969</v>
      </c>
    </row>
    <row r="178" spans="1:13" ht="12.75">
      <c r="A178" s="3">
        <v>2065</v>
      </c>
      <c r="B178" s="3">
        <v>0</v>
      </c>
      <c r="C178" s="34">
        <f t="shared" si="8"/>
        <v>0.002100843775790276</v>
      </c>
      <c r="D178" s="4">
        <f>BINOMDIST(A178,Présentation!$B$3,0.5,FALSE)</f>
        <v>0.004607069799248389</v>
      </c>
      <c r="E178" s="4">
        <f>BINOMDIST(A178,Présentation!$B$3,Présentation!$C$4,FALSE)</f>
        <v>0.002100843775790276</v>
      </c>
      <c r="F178">
        <v>0</v>
      </c>
      <c r="G178">
        <v>0</v>
      </c>
      <c r="J178">
        <v>0.575</v>
      </c>
      <c r="K178" s="12">
        <f t="shared" si="6"/>
        <v>9.146037049557119E-15</v>
      </c>
      <c r="M178" s="12">
        <f t="shared" si="7"/>
        <v>0.9999999999999909</v>
      </c>
    </row>
    <row r="179" spans="1:13" ht="12.75">
      <c r="A179" s="3">
        <v>2066</v>
      </c>
      <c r="B179" s="33">
        <v>0</v>
      </c>
      <c r="C179" s="34">
        <f t="shared" si="8"/>
        <v>0.002228629852504206</v>
      </c>
      <c r="D179" s="4">
        <f>BINOMDIST(A179,Présentation!$B$3,0.5,FALSE)</f>
        <v>0.004404144653202114</v>
      </c>
      <c r="E179" s="4">
        <f>BINOMDIST(A179,Présentation!$B$3,Présentation!$C$4,FALSE)</f>
        <v>0.002228629852504206</v>
      </c>
      <c r="F179">
        <v>0</v>
      </c>
      <c r="G179">
        <v>0</v>
      </c>
      <c r="J179">
        <v>0.576</v>
      </c>
      <c r="K179" s="12">
        <f t="shared" si="6"/>
        <v>1.036305975060312E-15</v>
      </c>
      <c r="M179" s="12">
        <f t="shared" si="7"/>
        <v>0.999999999999999</v>
      </c>
    </row>
    <row r="180" spans="1:13" ht="12.75">
      <c r="A180" s="3">
        <v>2067</v>
      </c>
      <c r="B180" s="3">
        <v>0</v>
      </c>
      <c r="C180" s="34">
        <f t="shared" si="8"/>
        <v>0.0023618483982489327</v>
      </c>
      <c r="D180" s="4">
        <f>BINOMDIST(A180,Présentation!$B$3,0.5,FALSE)</f>
        <v>0.004205990104219144</v>
      </c>
      <c r="E180" s="4">
        <f>BINOMDIST(A180,Présentation!$B$3,Présentation!$C$4,FALSE)</f>
        <v>0.0023618483982489327</v>
      </c>
      <c r="F180">
        <v>0</v>
      </c>
      <c r="G180">
        <v>0</v>
      </c>
      <c r="J180">
        <v>0.577</v>
      </c>
      <c r="K180" s="12">
        <f t="shared" si="6"/>
        <v>0</v>
      </c>
      <c r="M180" s="12">
        <f t="shared" si="7"/>
        <v>1</v>
      </c>
    </row>
    <row r="181" spans="1:13" ht="12.75">
      <c r="A181" s="3">
        <v>2068</v>
      </c>
      <c r="B181" s="33">
        <v>0</v>
      </c>
      <c r="C181" s="34">
        <f t="shared" si="8"/>
        <v>0.0025005524651367694</v>
      </c>
      <c r="D181" s="4">
        <f>BINOMDIST(A181,Présentation!$B$3,0.5,FALSE)</f>
        <v>0.004012774891501147</v>
      </c>
      <c r="E181" s="4">
        <f>BINOMDIST(A181,Présentation!$B$3,Présentation!$C$4,FALSE)</f>
        <v>0.0025005524651367694</v>
      </c>
      <c r="F181">
        <v>0</v>
      </c>
      <c r="G181">
        <v>0</v>
      </c>
      <c r="J181">
        <v>0.578</v>
      </c>
      <c r="K181" s="12">
        <f t="shared" si="6"/>
        <v>0</v>
      </c>
      <c r="M181" s="12">
        <f t="shared" si="7"/>
        <v>1</v>
      </c>
    </row>
    <row r="182" spans="1:13" ht="12.75">
      <c r="A182" s="3">
        <v>2069</v>
      </c>
      <c r="B182" s="3">
        <v>0</v>
      </c>
      <c r="C182" s="34">
        <f t="shared" si="8"/>
        <v>0.0026447814703054197</v>
      </c>
      <c r="D182" s="4">
        <f>BINOMDIST(A182,Présentation!$B$3,0.5,FALSE)</f>
        <v>0.0038246457641567242</v>
      </c>
      <c r="E182" s="4">
        <f>BINOMDIST(A182,Présentation!$B$3,Présentation!$C$4,FALSE)</f>
        <v>0.0026447814703054197</v>
      </c>
      <c r="F182">
        <v>0</v>
      </c>
      <c r="G182">
        <v>0</v>
      </c>
      <c r="J182">
        <v>0.579</v>
      </c>
      <c r="K182" s="12">
        <f t="shared" si="6"/>
        <v>0</v>
      </c>
      <c r="M182" s="12">
        <f t="shared" si="7"/>
        <v>1</v>
      </c>
    </row>
    <row r="183" spans="1:13" ht="12.75">
      <c r="A183" s="3">
        <v>2070</v>
      </c>
      <c r="B183" s="33">
        <v>0</v>
      </c>
      <c r="C183" s="34">
        <f t="shared" si="8"/>
        <v>0.0027945602338136357</v>
      </c>
      <c r="D183" s="4">
        <f>BINOMDIST(A183,Présentation!$B$3,0.5,FALSE)</f>
        <v>0.0036417279232622717</v>
      </c>
      <c r="E183" s="4">
        <f>BINOMDIST(A183,Présentation!$B$3,Présentation!$C$4,FALSE)</f>
        <v>0.0027945602338136357</v>
      </c>
      <c r="F183">
        <v>0</v>
      </c>
      <c r="G183">
        <v>0</v>
      </c>
      <c r="J183">
        <v>0.58</v>
      </c>
      <c r="K183" s="12">
        <f t="shared" si="6"/>
        <v>0</v>
      </c>
      <c r="M183" s="12">
        <f t="shared" si="7"/>
        <v>1</v>
      </c>
    </row>
    <row r="184" spans="1:13" ht="12.75">
      <c r="A184" s="3">
        <v>2071</v>
      </c>
      <c r="B184" s="3">
        <v>0</v>
      </c>
      <c r="C184" s="34">
        <f t="shared" si="8"/>
        <v>0.002949898034829345</v>
      </c>
      <c r="D184" s="4">
        <f>BINOMDIST(A184,Présentation!$B$3,0.5,FALSE)</f>
        <v>0.0034641255474778727</v>
      </c>
      <c r="E184" s="4">
        <f>BINOMDIST(A184,Présentation!$B$3,Présentation!$C$4,FALSE)</f>
        <v>0.002949898034829345</v>
      </c>
      <c r="F184">
        <v>0</v>
      </c>
      <c r="G184">
        <v>0</v>
      </c>
      <c r="J184">
        <v>0.581</v>
      </c>
      <c r="K184" s="12">
        <f t="shared" si="6"/>
        <v>0</v>
      </c>
      <c r="M184" s="12">
        <f t="shared" si="7"/>
        <v>1</v>
      </c>
    </row>
    <row r="185" spans="1:13" ht="12.75">
      <c r="A185" s="3">
        <v>2072</v>
      </c>
      <c r="B185" s="33">
        <v>0</v>
      </c>
      <c r="C185" s="34">
        <f t="shared" si="8"/>
        <v>0.003110787692932636</v>
      </c>
      <c r="D185" s="4">
        <f>BINOMDIST(A185,Présentation!$B$3,0.5,FALSE)</f>
        <v>0.0032919223952625155</v>
      </c>
      <c r="E185" s="4">
        <f>BINOMDIST(A185,Présentation!$B$3,Présentation!$C$4,FALSE)</f>
        <v>0.003110787692932636</v>
      </c>
      <c r="F185">
        <v>0</v>
      </c>
      <c r="G185">
        <v>0</v>
      </c>
      <c r="J185">
        <v>0.582</v>
      </c>
      <c r="K185" s="12">
        <f t="shared" si="6"/>
        <v>0</v>
      </c>
      <c r="M185" s="12">
        <f t="shared" si="7"/>
        <v>1</v>
      </c>
    </row>
    <row r="186" spans="1:13" ht="12.75">
      <c r="A186" s="3">
        <v>2073</v>
      </c>
      <c r="B186" s="3">
        <v>0</v>
      </c>
      <c r="C186" s="34">
        <f t="shared" si="8"/>
        <v>0.0032772046815676046</v>
      </c>
      <c r="D186" s="4">
        <f>BINOMDIST(A186,Présentation!$B$3,0.5,FALSE)</f>
        <v>0.003125182476544443</v>
      </c>
      <c r="E186" s="4">
        <f>BINOMDIST(A186,Présentation!$B$3,Présentation!$C$4,FALSE)</f>
        <v>0.0032772046815676046</v>
      </c>
      <c r="F186">
        <v>0</v>
      </c>
      <c r="G186">
        <v>0</v>
      </c>
      <c r="J186">
        <v>0.583</v>
      </c>
      <c r="K186" s="12">
        <f t="shared" si="6"/>
        <v>0</v>
      </c>
      <c r="M186" s="12">
        <f t="shared" si="7"/>
        <v>1</v>
      </c>
    </row>
    <row r="187" spans="1:13" ht="12.75">
      <c r="A187" s="3">
        <v>2074</v>
      </c>
      <c r="B187" s="33">
        <v>0</v>
      </c>
      <c r="C187" s="34">
        <f t="shared" si="8"/>
        <v>0.0034491062808434648</v>
      </c>
      <c r="D187" s="4">
        <f>BINOMDIST(A187,Présentation!$B$3,0.5,FALSE)</f>
        <v>0.0029639507865780713</v>
      </c>
      <c r="E187" s="4">
        <f>BINOMDIST(A187,Présentation!$B$3,Présentation!$C$4,FALSE)</f>
        <v>0.0034491062808434648</v>
      </c>
      <c r="F187">
        <v>0</v>
      </c>
      <c r="G187">
        <v>0</v>
      </c>
      <c r="J187">
        <v>0.584</v>
      </c>
      <c r="K187" s="12">
        <f t="shared" si="6"/>
        <v>0</v>
      </c>
      <c r="M187" s="12">
        <f t="shared" si="7"/>
        <v>1</v>
      </c>
    </row>
    <row r="188" spans="1:13" ht="12.75">
      <c r="A188" s="3">
        <v>2075</v>
      </c>
      <c r="B188" s="3">
        <v>0</v>
      </c>
      <c r="C188" s="34">
        <f t="shared" si="8"/>
        <v>0.0036264307770024107</v>
      </c>
      <c r="D188" s="4">
        <f>BINOMDIST(A188,Présentation!$B$3,0.5,FALSE)</f>
        <v>0.0028082540946566207</v>
      </c>
      <c r="E188" s="4">
        <f>BINOMDIST(A188,Présentation!$B$3,Présentation!$C$4,FALSE)</f>
        <v>0.0036264307770024107</v>
      </c>
      <c r="F188">
        <v>0</v>
      </c>
      <c r="G188">
        <v>0</v>
      </c>
      <c r="J188">
        <v>0.585</v>
      </c>
      <c r="K188" s="12">
        <f t="shared" si="6"/>
        <v>0</v>
      </c>
      <c r="M188" s="12">
        <f t="shared" si="7"/>
        <v>1</v>
      </c>
    </row>
    <row r="189" spans="1:13" ht="12.75">
      <c r="A189" s="3">
        <v>2076</v>
      </c>
      <c r="B189" s="33">
        <v>0</v>
      </c>
      <c r="C189" s="34">
        <f t="shared" si="8"/>
        <v>0.003809096715935711</v>
      </c>
      <c r="D189" s="4">
        <f>BINOMDIST(A189,Présentation!$B$3,0.5,FALSE)</f>
        <v>0.002658101780346946</v>
      </c>
      <c r="E189" s="4">
        <f>BINOMDIST(A189,Présentation!$B$3,Présentation!$C$4,FALSE)</f>
        <v>0.003809096715935711</v>
      </c>
      <c r="F189">
        <v>0</v>
      </c>
      <c r="G189">
        <v>0</v>
      </c>
      <c r="J189">
        <v>0.586</v>
      </c>
      <c r="K189" s="12">
        <f t="shared" si="6"/>
        <v>0</v>
      </c>
      <c r="M189" s="12">
        <f t="shared" si="7"/>
        <v>1</v>
      </c>
    </row>
    <row r="190" spans="1:13" ht="12.75">
      <c r="A190" s="3">
        <v>2077</v>
      </c>
      <c r="B190" s="3">
        <v>0</v>
      </c>
      <c r="C190" s="34">
        <f t="shared" si="8"/>
        <v>0.003997002218136969</v>
      </c>
      <c r="D190" s="4">
        <f>BINOMDIST(A190,Présentation!$B$3,0.5,FALSE)</f>
        <v>0.0025134867099669725</v>
      </c>
      <c r="E190" s="4">
        <f>BINOMDIST(A190,Présentation!$B$3,Présentation!$C$4,FALSE)</f>
        <v>0.003997002218136969</v>
      </c>
      <c r="F190">
        <v>0</v>
      </c>
      <c r="G190">
        <v>0</v>
      </c>
      <c r="J190">
        <v>0.587</v>
      </c>
      <c r="K190" s="12">
        <f t="shared" si="6"/>
        <v>0</v>
      </c>
      <c r="M190" s="12">
        <f t="shared" si="7"/>
        <v>1</v>
      </c>
    </row>
    <row r="191" spans="1:13" ht="12.75">
      <c r="A191" s="3">
        <v>2078</v>
      </c>
      <c r="B191" s="33">
        <v>0</v>
      </c>
      <c r="C191" s="34">
        <f t="shared" si="8"/>
        <v>0.004190024362429297</v>
      </c>
      <c r="D191" s="4">
        <f>BINOMDIST(A191,Présentation!$B$3,0.5,FALSE)</f>
        <v>0.0023743861461333815</v>
      </c>
      <c r="E191" s="4">
        <f>BINOMDIST(A191,Présentation!$B$3,Présentation!$C$4,FALSE)</f>
        <v>0.004190024362429297</v>
      </c>
      <c r="F191">
        <v>0</v>
      </c>
      <c r="G191">
        <v>0</v>
      </c>
      <c r="J191">
        <v>0.588</v>
      </c>
      <c r="K191" s="12">
        <f t="shared" si="6"/>
        <v>0</v>
      </c>
      <c r="M191" s="12">
        <f t="shared" si="7"/>
        <v>1</v>
      </c>
    </row>
    <row r="192" spans="1:13" ht="12.75">
      <c r="A192" s="3">
        <v>2079</v>
      </c>
      <c r="B192" s="3">
        <v>0</v>
      </c>
      <c r="C192" s="34">
        <f t="shared" si="8"/>
        <v>0.004388018645688738</v>
      </c>
      <c r="D192" s="4">
        <f>BINOMDIST(A192,Présentation!$B$3,0.5,FALSE)</f>
        <v>0.0022407626833639708</v>
      </c>
      <c r="E192" s="4">
        <f>BINOMDIST(A192,Présentation!$B$3,Présentation!$C$4,FALSE)</f>
        <v>0.004388018645688738</v>
      </c>
      <c r="F192">
        <v>0</v>
      </c>
      <c r="G192">
        <v>0</v>
      </c>
      <c r="J192">
        <v>0.589</v>
      </c>
      <c r="K192" s="12">
        <f t="shared" si="6"/>
        <v>0</v>
      </c>
      <c r="M192" s="12">
        <f t="shared" si="7"/>
        <v>1</v>
      </c>
    </row>
    <row r="193" spans="1:13" ht="12.75">
      <c r="A193" s="3">
        <v>2080</v>
      </c>
      <c r="B193" s="33">
        <v>0</v>
      </c>
      <c r="C193" s="34">
        <f t="shared" si="8"/>
        <v>0.004590818525607447</v>
      </c>
      <c r="D193" s="4">
        <f>BINOMDIST(A193,Présentation!$B$3,0.5,FALSE)</f>
        <v>0.002112565202921513</v>
      </c>
      <c r="E193" s="4">
        <f>BINOMDIST(A193,Présentation!$B$3,Présentation!$C$4,FALSE)</f>
        <v>0.004590818525607447</v>
      </c>
      <c r="F193">
        <v>0</v>
      </c>
      <c r="G193">
        <v>0</v>
      </c>
      <c r="J193">
        <v>0.59</v>
      </c>
      <c r="K193" s="12">
        <f t="shared" si="6"/>
        <v>0</v>
      </c>
      <c r="M193" s="12">
        <f t="shared" si="7"/>
        <v>1</v>
      </c>
    </row>
    <row r="194" spans="1:13" ht="12.75">
      <c r="A194" s="3">
        <v>2081</v>
      </c>
      <c r="B194" s="3">
        <v>0</v>
      </c>
      <c r="C194" s="34">
        <f t="shared" si="8"/>
        <v>0.004798235053295391</v>
      </c>
      <c r="D194" s="4">
        <f>BINOMDIST(A194,Présentation!$B$3,0.5,FALSE)</f>
        <v>0.001989729840329729</v>
      </c>
      <c r="E194" s="4">
        <f>BINOMDIST(A194,Présentation!$B$3,Présentation!$C$4,FALSE)</f>
        <v>0.004798235053295391</v>
      </c>
      <c r="F194">
        <v>0</v>
      </c>
      <c r="G194">
        <v>0</v>
      </c>
      <c r="J194">
        <v>0.591</v>
      </c>
      <c r="K194" s="12">
        <f t="shared" si="6"/>
        <v>0</v>
      </c>
      <c r="M194" s="12">
        <f t="shared" si="7"/>
        <v>1</v>
      </c>
    </row>
    <row r="195" spans="1:13" s="35" customFormat="1" ht="12.75">
      <c r="A195" s="33">
        <v>2082</v>
      </c>
      <c r="B195" s="33">
        <v>0</v>
      </c>
      <c r="C195" s="34">
        <f t="shared" si="8"/>
        <v>0.005010056602207573</v>
      </c>
      <c r="D195" s="34">
        <f>BINOMDIST(A195,Présentation!$B$3,0.5,FALSE)</f>
        <v>0.0018721809592727853</v>
      </c>
      <c r="E195" s="34">
        <f>BINOMDIST(A195,Présentation!$B$3,Présentation!$C$4,FALSE)</f>
        <v>0.005010056602207573</v>
      </c>
      <c r="F195">
        <v>0</v>
      </c>
      <c r="G195" s="35">
        <v>0.013</v>
      </c>
      <c r="J195">
        <v>0.592</v>
      </c>
      <c r="K195" s="12">
        <f t="shared" si="6"/>
        <v>0</v>
      </c>
      <c r="M195" s="36">
        <f t="shared" si="7"/>
        <v>1</v>
      </c>
    </row>
    <row r="196" spans="1:13" ht="12.75">
      <c r="A196" s="3">
        <v>2083</v>
      </c>
      <c r="B196" s="4">
        <f>D196</f>
        <v>0.001759832125903079</v>
      </c>
      <c r="C196" s="3">
        <v>0</v>
      </c>
      <c r="D196" s="4">
        <f>BINOMDIST(A196,Présentation!$B$3,0.5,FALSE)</f>
        <v>0.001759832125903079</v>
      </c>
      <c r="E196" s="4">
        <f>BINOMDIST(A196,Présentation!$B$3,Présentation!$C$4,FALSE)</f>
        <v>0.005226048699504728</v>
      </c>
      <c r="F196">
        <v>0</v>
      </c>
      <c r="G196">
        <v>0</v>
      </c>
      <c r="J196">
        <v>0.593</v>
      </c>
      <c r="K196" s="12">
        <f aca="true" t="shared" si="9" ref="K196:K203">BINOMDIST(2082,4040,J196,TRUE)-BINOMDIST(1957,4040,J196,TRUE)</f>
        <v>0</v>
      </c>
      <c r="M196" s="12">
        <f aca="true" t="shared" si="10" ref="M196:M213">1-K196</f>
        <v>1</v>
      </c>
    </row>
    <row r="197" spans="1:13" ht="12.75">
      <c r="A197" s="3">
        <v>2084</v>
      </c>
      <c r="B197" s="4">
        <f aca="true" t="shared" si="11" ref="B197:B260">D197</f>
        <v>0.0016525870779233807</v>
      </c>
      <c r="C197" s="3">
        <v>0</v>
      </c>
      <c r="D197" s="4">
        <f>BINOMDIST(A197,Présentation!$B$3,0.5,FALSE)</f>
        <v>0.0016525870779233807</v>
      </c>
      <c r="E197" s="4">
        <f>BINOMDIST(A197,Présentation!$B$3,Présentation!$C$4,FALSE)</f>
        <v>0.0054459539655093425</v>
      </c>
      <c r="F197">
        <v>0</v>
      </c>
      <c r="G197">
        <v>0</v>
      </c>
      <c r="J197">
        <v>0.594</v>
      </c>
      <c r="K197" s="12">
        <f t="shared" si="9"/>
        <v>0</v>
      </c>
      <c r="M197" s="12">
        <f t="shared" si="10"/>
        <v>1</v>
      </c>
    </row>
    <row r="198" spans="1:13" ht="12.75">
      <c r="A198" s="3">
        <v>2085</v>
      </c>
      <c r="B198" s="4">
        <f t="shared" si="11"/>
        <v>0.0015503406831741643</v>
      </c>
      <c r="C198" s="3">
        <v>0</v>
      </c>
      <c r="D198" s="4">
        <f>BINOMDIST(A198,Présentation!$B$3,0.5,FALSE)</f>
        <v>0.0015503406831741643</v>
      </c>
      <c r="E198" s="4">
        <f>BINOMDIST(A198,Présentation!$B$3,Présentation!$C$4,FALSE)</f>
        <v>0.0056694921664067035</v>
      </c>
      <c r="F198">
        <v>0</v>
      </c>
      <c r="G198">
        <v>0</v>
      </c>
      <c r="J198">
        <v>0.595</v>
      </c>
      <c r="K198" s="12">
        <f t="shared" si="9"/>
        <v>0</v>
      </c>
      <c r="M198" s="12">
        <f t="shared" si="10"/>
        <v>1</v>
      </c>
    </row>
    <row r="199" spans="1:13" ht="12.75">
      <c r="A199" s="3">
        <v>2086</v>
      </c>
      <c r="B199" s="4">
        <f t="shared" si="11"/>
        <v>0.0014529798828405997</v>
      </c>
      <c r="C199" s="3">
        <v>0</v>
      </c>
      <c r="D199" s="4">
        <f>BINOMDIST(A199,Présentation!$B$3,0.5,FALSE)</f>
        <v>0.0014529798828405997</v>
      </c>
      <c r="E199" s="4">
        <f>BINOMDIST(A199,Présentation!$B$3,Présentation!$C$4,FALSE)</f>
        <v>0.005896360384764218</v>
      </c>
      <c r="F199">
        <v>0</v>
      </c>
      <c r="G199">
        <v>0</v>
      </c>
      <c r="J199">
        <v>0.596</v>
      </c>
      <c r="K199" s="12">
        <f t="shared" si="9"/>
        <v>0</v>
      </c>
      <c r="M199" s="12">
        <f t="shared" si="10"/>
        <v>1</v>
      </c>
    </row>
    <row r="200" spans="1:13" ht="12.75">
      <c r="A200" s="3">
        <v>2087</v>
      </c>
      <c r="B200" s="4">
        <f t="shared" si="11"/>
        <v>0.0013603846147918217</v>
      </c>
      <c r="C200" s="3">
        <v>0</v>
      </c>
      <c r="D200" s="4">
        <f>BINOMDIST(A200,Présentation!$B$3,0.5,FALSE)</f>
        <v>0.0013603846147918217</v>
      </c>
      <c r="E200" s="4">
        <f>BINOMDIST(A200,Présentation!$B$3,Présentation!$C$4,FALSE)</f>
        <v>0.006126233311803835</v>
      </c>
      <c r="F200">
        <v>0</v>
      </c>
      <c r="G200">
        <v>0</v>
      </c>
      <c r="J200">
        <v>0.597</v>
      </c>
      <c r="K200" s="12">
        <f t="shared" si="9"/>
        <v>0</v>
      </c>
      <c r="M200" s="12">
        <f t="shared" si="10"/>
        <v>1</v>
      </c>
    </row>
    <row r="201" spans="1:13" ht="12.75">
      <c r="A201" s="3">
        <v>2088</v>
      </c>
      <c r="B201" s="4">
        <f t="shared" si="11"/>
        <v>0.001272428712973385</v>
      </c>
      <c r="C201" s="3">
        <v>0</v>
      </c>
      <c r="D201" s="4">
        <f>BINOMDIST(A201,Présentation!$B$3,0.5,FALSE)</f>
        <v>0.001272428712973385</v>
      </c>
      <c r="E201" s="4">
        <f>BINOMDIST(A201,Présentation!$B$3,Présentation!$C$4,FALSE)</f>
        <v>0.0063587636646652975</v>
      </c>
      <c r="F201">
        <v>0</v>
      </c>
      <c r="G201">
        <v>0</v>
      </c>
      <c r="J201">
        <v>0.598</v>
      </c>
      <c r="K201" s="12">
        <f t="shared" si="9"/>
        <v>0</v>
      </c>
      <c r="M201" s="12">
        <f t="shared" si="10"/>
        <v>1</v>
      </c>
    </row>
    <row r="202" spans="1:13" ht="12.75">
      <c r="A202" s="3">
        <v>2089</v>
      </c>
      <c r="B202" s="4">
        <f t="shared" si="11"/>
        <v>0.001188980779188151</v>
      </c>
      <c r="C202" s="3">
        <v>0</v>
      </c>
      <c r="D202" s="4">
        <f>BINOMDIST(A202,Présentation!$B$3,0.5,FALSE)</f>
        <v>0.001188980779188151</v>
      </c>
      <c r="E202" s="4">
        <f>BINOMDIST(A202,Présentation!$B$3,Présentation!$C$4,FALSE)</f>
        <v>0.00659358273114589</v>
      </c>
      <c r="F202">
        <v>0</v>
      </c>
      <c r="G202">
        <v>0</v>
      </c>
      <c r="J202">
        <v>0.599</v>
      </c>
      <c r="K202" s="12">
        <f t="shared" si="9"/>
        <v>0</v>
      </c>
      <c r="M202" s="12">
        <f t="shared" si="10"/>
        <v>1</v>
      </c>
    </row>
    <row r="203" spans="1:13" ht="12.75">
      <c r="A203" s="3">
        <v>2090</v>
      </c>
      <c r="B203" s="4">
        <f t="shared" si="11"/>
        <v>0.0011099050240172643</v>
      </c>
      <c r="C203" s="3">
        <v>0</v>
      </c>
      <c r="D203" s="4">
        <f>BINOMDIST(A203,Présentation!$B$3,0.5,FALSE)</f>
        <v>0.0011099050240172643</v>
      </c>
      <c r="E203" s="4">
        <f>BINOMDIST(A203,Présentation!$B$3,Présentation!$C$4,FALSE)</f>
        <v>0.006830301043600147</v>
      </c>
      <c r="F203">
        <v>0</v>
      </c>
      <c r="G203">
        <v>0</v>
      </c>
      <c r="J203">
        <v>0.6</v>
      </c>
      <c r="K203" s="12">
        <f t="shared" si="9"/>
        <v>0</v>
      </c>
      <c r="M203" s="12">
        <f t="shared" si="10"/>
        <v>1</v>
      </c>
    </row>
    <row r="204" spans="1:13" ht="12.75">
      <c r="A204" s="3">
        <v>2091</v>
      </c>
      <c r="B204" s="4">
        <f t="shared" si="11"/>
        <v>0.001035062074047664</v>
      </c>
      <c r="C204" s="3">
        <v>0</v>
      </c>
      <c r="D204" s="4">
        <f>BINOMDIST(A204,Présentation!$B$3,0.5,FALSE)</f>
        <v>0.001035062074047664</v>
      </c>
      <c r="E204" s="4">
        <f>BINOMDIST(A204,Présentation!$B$3,Présentation!$C$4,FALSE)</f>
        <v>0.007068509182835693</v>
      </c>
      <c r="F204">
        <v>0</v>
      </c>
      <c r="G204">
        <v>0</v>
      </c>
      <c r="M204" s="12"/>
    </row>
    <row r="205" spans="1:13" ht="12.75">
      <c r="A205" s="3">
        <v>2092</v>
      </c>
      <c r="B205" s="4">
        <f t="shared" si="11"/>
        <v>0.0009643097429822645</v>
      </c>
      <c r="C205" s="3">
        <v>0</v>
      </c>
      <c r="D205" s="4">
        <f>BINOMDIST(A205,Présentation!$B$3,0.5,FALSE)</f>
        <v>0.0009643097429822645</v>
      </c>
      <c r="E205" s="4">
        <f>BINOMDIST(A205,Présentation!$B$3,Présentation!$C$4,FALSE)</f>
        <v>0.007307778711955128</v>
      </c>
      <c r="F205">
        <v>0</v>
      </c>
      <c r="G205">
        <v>0</v>
      </c>
      <c r="M205" s="12"/>
    </row>
    <row r="206" spans="1:13" ht="12.75">
      <c r="A206" s="3">
        <v>2093</v>
      </c>
      <c r="B206" s="4">
        <f t="shared" si="11"/>
        <v>0.0008975037646103445</v>
      </c>
      <c r="C206" s="3">
        <v>0</v>
      </c>
      <c r="D206" s="4">
        <f>BINOMDIST(A206,Présentation!$B$3,0.5,FALSE)</f>
        <v>0.0008975037646103445</v>
      </c>
      <c r="E206" s="4">
        <f>BINOMDIST(A206,Présentation!$B$3,Présentation!$C$4,FALSE)</f>
        <v>0.007547663239175187</v>
      </c>
      <c r="F206">
        <v>0</v>
      </c>
      <c r="G206">
        <v>0</v>
      </c>
      <c r="M206" s="12"/>
    </row>
    <row r="207" spans="1:13" ht="12.75">
      <c r="A207" s="3">
        <v>2094</v>
      </c>
      <c r="B207" s="4">
        <f t="shared" si="11"/>
        <v>0.0008344984860058932</v>
      </c>
      <c r="C207" s="3">
        <v>0</v>
      </c>
      <c r="D207" s="4">
        <f>BINOMDIST(A207,Présentation!$B$3,0.5,FALSE)</f>
        <v>0.0008344984860058932</v>
      </c>
      <c r="E207" s="4">
        <f>BINOMDIST(A207,Présentation!$B$3,Présentation!$C$4,FALSE)</f>
        <v>0.007787699607710368</v>
      </c>
      <c r="F207">
        <v>0</v>
      </c>
      <c r="G207">
        <v>0</v>
      </c>
      <c r="M207" s="12"/>
    </row>
    <row r="208" spans="1:13" ht="12.75">
      <c r="A208" s="3">
        <v>2095</v>
      </c>
      <c r="B208" s="4">
        <f t="shared" si="11"/>
        <v>0.0007751475196980756</v>
      </c>
      <c r="C208" s="3">
        <v>0</v>
      </c>
      <c r="D208" s="4">
        <f>BINOMDIST(A208,Présentation!$B$3,0.5,FALSE)</f>
        <v>0.0007751475196980756</v>
      </c>
      <c r="E208" s="4">
        <f>BINOMDIST(A208,Présentation!$B$3,Présentation!$C$4,FALSE)</f>
        <v>0.008027409209846533</v>
      </c>
      <c r="F208">
        <v>0</v>
      </c>
      <c r="G208">
        <v>0</v>
      </c>
      <c r="M208" s="12"/>
    </row>
    <row r="209" spans="1:13" ht="12.75">
      <c r="A209" s="3">
        <v>2096</v>
      </c>
      <c r="B209" s="4">
        <f t="shared" si="11"/>
        <v>0.0007193043539183001</v>
      </c>
      <c r="C209" s="3">
        <v>0</v>
      </c>
      <c r="D209" s="4">
        <f>BINOMDIST(A209,Présentation!$B$3,0.5,FALSE)</f>
        <v>0.0007193043539183001</v>
      </c>
      <c r="E209" s="4">
        <f>BINOMDIST(A209,Présentation!$B$3,Présentation!$C$4,FALSE)</f>
        <v>0.008266299421358841</v>
      </c>
      <c r="F209">
        <v>0</v>
      </c>
      <c r="G209">
        <v>0</v>
      </c>
      <c r="M209" s="12"/>
    </row>
    <row r="210" spans="1:13" ht="12.75">
      <c r="A210" s="3">
        <v>2097</v>
      </c>
      <c r="B210" s="4">
        <f t="shared" si="11"/>
        <v>0.0006668229203706129</v>
      </c>
      <c r="C210" s="3">
        <v>0</v>
      </c>
      <c r="D210" s="4">
        <f>BINOMDIST(A210,Présentation!$B$3,0.5,FALSE)</f>
        <v>0.0006668229203706129</v>
      </c>
      <c r="E210" s="4">
        <f>BINOMDIST(A210,Présentation!$B$3,Présentation!$C$4,FALSE)</f>
        <v>0.008503865151456024</v>
      </c>
      <c r="F210">
        <v>0</v>
      </c>
      <c r="G210">
        <v>0</v>
      </c>
      <c r="M210" s="12"/>
    </row>
    <row r="211" spans="1:13" ht="12.75">
      <c r="A211" s="3">
        <v>2098</v>
      </c>
      <c r="B211" s="4">
        <f t="shared" si="11"/>
        <v>0.0006175581192946144</v>
      </c>
      <c r="C211" s="3">
        <v>0</v>
      </c>
      <c r="D211" s="4">
        <f>BINOMDIST(A211,Présentation!$B$3,0.5,FALSE)</f>
        <v>0.0006175581192946144</v>
      </c>
      <c r="E211" s="4">
        <f>BINOMDIST(A211,Présentation!$B$3,Présentation!$C$4,FALSE)</f>
        <v>0.008739590502468478</v>
      </c>
      <c r="F211">
        <v>0</v>
      </c>
      <c r="G211">
        <v>0</v>
      </c>
      <c r="M211" s="12"/>
    </row>
    <row r="212" spans="1:13" ht="12.75">
      <c r="A212" s="3">
        <v>2099</v>
      </c>
      <c r="B212" s="4">
        <f t="shared" si="11"/>
        <v>0.000571366301891444</v>
      </c>
      <c r="C212" s="3">
        <v>0</v>
      </c>
      <c r="D212" s="4">
        <f>BINOMDIST(A212,Présentation!$B$3,0.5,FALSE)</f>
        <v>0.000571366301891444</v>
      </c>
      <c r="E212" s="4">
        <f>BINOMDIST(A212,Présentation!$B$3,Présentation!$C$4,FALSE)</f>
        <v>0.00897295053254969</v>
      </c>
      <c r="F212">
        <v>0</v>
      </c>
      <c r="G212">
        <v>0</v>
      </c>
      <c r="M212" s="12"/>
    </row>
    <row r="213" spans="1:13" ht="12.75">
      <c r="A213" s="25">
        <v>2100</v>
      </c>
      <c r="B213" s="4">
        <f t="shared" si="11"/>
        <v>0.0005281057104625204</v>
      </c>
      <c r="C213" s="3">
        <v>0</v>
      </c>
      <c r="D213" s="4">
        <f>BINOMDIST(A213,Présentation!$B$3,0.5,FALSE)</f>
        <v>0.0005281057104625204</v>
      </c>
      <c r="E213" s="4">
        <f>BINOMDIST(A213,Présentation!$B$3,Présentation!$C$4,FALSE)</f>
        <v>0.009203413113738323</v>
      </c>
      <c r="F213">
        <v>0</v>
      </c>
      <c r="G213">
        <v>0</v>
      </c>
      <c r="M213" s="12"/>
    </row>
    <row r="214" spans="1:13" s="28" customFormat="1" ht="12.75">
      <c r="A214" s="25">
        <v>2101</v>
      </c>
      <c r="B214" s="4">
        <f t="shared" si="11"/>
        <v>0.0004876368768668679</v>
      </c>
      <c r="C214" s="3">
        <v>0</v>
      </c>
      <c r="D214" s="4">
        <f>BINOMDIST(A214,Présentation!$B$3,0.5,FALSE)</f>
        <v>0.0004876368768668679</v>
      </c>
      <c r="E214" s="4">
        <f>BINOMDIST(A214,Présentation!$B$3,Présentation!$C$4,FALSE)</f>
        <v>0.009430440876840982</v>
      </c>
      <c r="F214">
        <v>0</v>
      </c>
      <c r="G214">
        <v>0</v>
      </c>
      <c r="K214" s="29"/>
      <c r="M214" s="29"/>
    </row>
    <row r="215" spans="1:13" s="28" customFormat="1" ht="12.75">
      <c r="A215" s="25">
        <v>2102</v>
      </c>
      <c r="B215" s="4">
        <f t="shared" si="11"/>
        <v>0.0004498229801355171</v>
      </c>
      <c r="C215" s="3">
        <v>0</v>
      </c>
      <c r="D215" s="4">
        <f>BINOMDIST(A215,Présentation!$B$3,0.5,FALSE)</f>
        <v>0.0004498229801355171</v>
      </c>
      <c r="E215" s="4">
        <f>BINOMDIST(A215,Présentation!$B$3,Présentation!$C$4,FALSE)</f>
        <v>0.009653493233752057</v>
      </c>
      <c r="F215">
        <v>0</v>
      </c>
      <c r="G215">
        <v>0</v>
      </c>
      <c r="K215" s="29"/>
      <c r="M215" s="29"/>
    </row>
    <row r="216" spans="1:13" s="28" customFormat="1" ht="12.75">
      <c r="A216" s="25">
        <v>2103</v>
      </c>
      <c r="B216" s="4">
        <f t="shared" si="11"/>
        <v>0.00041453016429036243</v>
      </c>
      <c r="C216" s="3">
        <v>0</v>
      </c>
      <c r="D216" s="4">
        <f>BINOMDIST(A216,Présentation!$B$3,0.5,FALSE)</f>
        <v>0.00041453016429036243</v>
      </c>
      <c r="E216" s="4">
        <f>BINOMDIST(A216,Présentation!$B$3,Présentation!$C$4,FALSE)</f>
        <v>0.009872028467036284</v>
      </c>
      <c r="F216">
        <v>0</v>
      </c>
      <c r="G216">
        <v>0</v>
      </c>
      <c r="K216" s="29"/>
      <c r="M216" s="29"/>
    </row>
    <row r="217" spans="1:13" s="28" customFormat="1" ht="12.75">
      <c r="A217" s="25">
        <v>2104</v>
      </c>
      <c r="B217" s="4">
        <f t="shared" si="11"/>
        <v>0.0003816278176000152</v>
      </c>
      <c r="C217" s="3">
        <v>0</v>
      </c>
      <c r="D217" s="4">
        <f>BINOMDIST(A217,Présentation!$B$3,0.5,FALSE)</f>
        <v>0.0003816278176000152</v>
      </c>
      <c r="E217" s="4">
        <f>BINOMDIST(A217,Présentation!$B$3,Présentation!$C$4,FALSE)</f>
        <v>0.010085505875869875</v>
      </c>
      <c r="F217">
        <v>0</v>
      </c>
      <c r="G217">
        <v>0</v>
      </c>
      <c r="K217" s="29"/>
      <c r="M217" s="29"/>
    </row>
    <row r="218" spans="1:13" s="28" customFormat="1" ht="12.75">
      <c r="A218" s="25">
        <v>2105</v>
      </c>
      <c r="B218" s="4">
        <f t="shared" si="11"/>
        <v>0.0003509888146668073</v>
      </c>
      <c r="C218" s="3">
        <v>0</v>
      </c>
      <c r="D218" s="4">
        <f>BINOMDIST(A218,Présentation!$B$3,0.5,FALSE)</f>
        <v>0.0003509888146668073</v>
      </c>
      <c r="E218" s="4">
        <f>BINOMDIST(A218,Présentation!$B$3,Présentation!$C$4,FALSE)</f>
        <v>0.010293387966775737</v>
      </c>
      <c r="F218">
        <v>0</v>
      </c>
      <c r="G218">
        <v>0</v>
      </c>
      <c r="K218" s="29"/>
      <c r="M218" s="29"/>
    </row>
    <row r="219" spans="1:13" s="28" customFormat="1" ht="12.75">
      <c r="A219" s="25">
        <v>2106</v>
      </c>
      <c r="B219" s="4">
        <f t="shared" si="11"/>
        <v>0.0003224897228776221</v>
      </c>
      <c r="C219" s="3">
        <v>0</v>
      </c>
      <c r="D219" s="4">
        <f>BINOMDIST(A219,Présentation!$B$3,0.5,FALSE)</f>
        <v>0.0003224897228776221</v>
      </c>
      <c r="E219" s="4">
        <f>BINOMDIST(A219,Présentation!$B$3,Présentation!$C$4,FALSE)</f>
        <v>0.010495142677004833</v>
      </c>
      <c r="F219">
        <v>0</v>
      </c>
      <c r="G219">
        <v>0</v>
      </c>
      <c r="K219" s="29"/>
      <c r="M219" s="29"/>
    </row>
    <row r="220" spans="1:13" s="28" customFormat="1" ht="12.75">
      <c r="A220" s="25">
        <v>2107</v>
      </c>
      <c r="B220" s="4">
        <f t="shared" si="11"/>
        <v>0.00029601097486726204</v>
      </c>
      <c r="C220" s="3">
        <v>0</v>
      </c>
      <c r="D220" s="4">
        <f>BINOMDIST(A220,Présentation!$B$3,0.5,FALSE)</f>
        <v>0.00029601097486726204</v>
      </c>
      <c r="E220" s="4">
        <f>BINOMDIST(A220,Présentation!$B$3,Présentation!$C$4,FALSE)</f>
        <v>0.010690245617916354</v>
      </c>
      <c r="F220">
        <v>0</v>
      </c>
      <c r="G220">
        <v>0</v>
      </c>
      <c r="K220" s="29"/>
      <c r="M220" s="29"/>
    </row>
    <row r="221" spans="1:13" s="28" customFormat="1" ht="12.75">
      <c r="A221" s="25">
        <v>2108</v>
      </c>
      <c r="B221" s="4">
        <f t="shared" si="11"/>
        <v>0.00027143700873738974</v>
      </c>
      <c r="C221" s="3">
        <v>0</v>
      </c>
      <c r="D221" s="4">
        <f>BINOMDIST(A221,Présentation!$B$3,0.5,FALSE)</f>
        <v>0.00027143700873738974</v>
      </c>
      <c r="E221" s="4">
        <f>BINOMDIST(A221,Présentation!$B$3,Présentation!$C$4,FALSE)</f>
        <v>0.010878182325300238</v>
      </c>
      <c r="F221">
        <v>0</v>
      </c>
      <c r="G221">
        <v>0</v>
      </c>
      <c r="K221" s="29"/>
      <c r="M221" s="29"/>
    </row>
    <row r="222" spans="1:13" s="28" customFormat="1" ht="12.75">
      <c r="A222" s="25">
        <v>2109</v>
      </c>
      <c r="B222" s="4">
        <f t="shared" si="11"/>
        <v>0.000248656377847623</v>
      </c>
      <c r="C222" s="3">
        <v>0</v>
      </c>
      <c r="D222" s="4">
        <f>BINOMDIST(A222,Présentation!$B$3,0.5,FALSE)</f>
        <v>0.000248656377847623</v>
      </c>
      <c r="E222" s="4">
        <f>BINOMDIST(A222,Présentation!$B$3,Présentation!$C$4,FALSE)</f>
        <v>0.011058450503272607</v>
      </c>
      <c r="F222">
        <v>0</v>
      </c>
      <c r="G222">
        <v>0</v>
      </c>
      <c r="K222" s="29"/>
      <c r="M222" s="29"/>
    </row>
    <row r="223" spans="1:13" s="28" customFormat="1" ht="12.75">
      <c r="A223" s="25">
        <v>2110</v>
      </c>
      <c r="B223" s="4">
        <f t="shared" si="11"/>
        <v>0.0002275618320491754</v>
      </c>
      <c r="C223" s="3">
        <v>0</v>
      </c>
      <c r="D223" s="4">
        <f>BINOMDIST(A223,Présentation!$B$3,0.5,FALSE)</f>
        <v>0.0002275618320491754</v>
      </c>
      <c r="E223" s="4">
        <f>BINOMDIST(A223,Présentation!$B$3,Présentation!$C$4,FALSE)</f>
        <v>0.011230562248162265</v>
      </c>
      <c r="F223">
        <v>0</v>
      </c>
      <c r="G223">
        <v>0</v>
      </c>
      <c r="K223" s="29"/>
      <c r="M223" s="29"/>
    </row>
    <row r="224" spans="1:13" s="28" customFormat="1" ht="12.75">
      <c r="A224" s="25">
        <v>2111</v>
      </c>
      <c r="B224" s="4">
        <f t="shared" si="11"/>
        <v>0.0002080503722666549</v>
      </c>
      <c r="C224" s="3">
        <v>0</v>
      </c>
      <c r="D224" s="4">
        <f>BINOMDIST(A224,Présentation!$B$3,0.5,FALSE)</f>
        <v>0.0002080503722666549</v>
      </c>
      <c r="E224" s="4">
        <f>BINOMDIST(A224,Présentation!$B$3,Présentation!$C$4,FALSE)</f>
        <v>0.011394046238698809</v>
      </c>
      <c r="F224">
        <v>0</v>
      </c>
      <c r="G224">
        <v>0</v>
      </c>
      <c r="K224" s="29"/>
      <c r="M224" s="29"/>
    </row>
    <row r="225" spans="1:13" s="28" customFormat="1" ht="12.75">
      <c r="A225" s="25">
        <v>2112</v>
      </c>
      <c r="B225" s="4">
        <f t="shared" si="11"/>
        <v>0.00019002328035150443</v>
      </c>
      <c r="C225" s="3">
        <v>0</v>
      </c>
      <c r="D225" s="4">
        <f>BINOMDIST(A225,Présentation!$B$3,0.5,FALSE)</f>
        <v>0.00019002328035150443</v>
      </c>
      <c r="E225" s="4">
        <f>BINOMDIST(A225,Présentation!$B$3,Présentation!$C$4,FALSE)</f>
        <v>0.011548449878812553</v>
      </c>
      <c r="F225">
        <v>0</v>
      </c>
      <c r="G225">
        <v>0</v>
      </c>
      <c r="K225" s="29"/>
      <c r="M225" s="29"/>
    </row>
    <row r="226" spans="1:13" s="28" customFormat="1" ht="12.75">
      <c r="A226" s="25">
        <v>2113</v>
      </c>
      <c r="B226" s="4">
        <f t="shared" si="11"/>
        <v>0.0001733861261323713</v>
      </c>
      <c r="C226" s="3">
        <v>0</v>
      </c>
      <c r="D226" s="4">
        <f>BINOMDIST(A226,Présentation!$B$3,0.5,FALSE)</f>
        <v>0.0001733861261323713</v>
      </c>
      <c r="E226" s="4">
        <f>BINOMDIST(A226,Présentation!$B$3,Présentation!$C$4,FALSE)</f>
        <v>0.011693341379465693</v>
      </c>
      <c r="F226">
        <v>0</v>
      </c>
      <c r="G226">
        <v>0</v>
      </c>
      <c r="K226" s="29"/>
      <c r="M226" s="29"/>
    </row>
    <row r="227" spans="1:13" s="28" customFormat="1" ht="12.75">
      <c r="A227" s="25">
        <v>2114</v>
      </c>
      <c r="B227" s="4">
        <f t="shared" si="11"/>
        <v>0.00015804875357477744</v>
      </c>
      <c r="C227" s="3">
        <v>0</v>
      </c>
      <c r="D227" s="4">
        <f>BINOMDIST(A227,Présentation!$B$3,0.5,FALSE)</f>
        <v>0.00015804875357477744</v>
      </c>
      <c r="E227" s="4">
        <f>BINOMDIST(A227,Présentation!$B$3,Présentation!$C$4,FALSE)</f>
        <v>0.011828311766153296</v>
      </c>
      <c r="F227">
        <v>0</v>
      </c>
      <c r="G227">
        <v>0</v>
      </c>
      <c r="K227" s="29"/>
      <c r="M227" s="29"/>
    </row>
    <row r="228" spans="1:13" s="28" customFormat="1" ht="12.75">
      <c r="A228" s="25">
        <v>2115</v>
      </c>
      <c r="B228" s="4">
        <f t="shared" si="11"/>
        <v>0.0001439252479361803</v>
      </c>
      <c r="C228" s="3">
        <v>0</v>
      </c>
      <c r="D228" s="4">
        <f>BINOMDIST(A228,Présentation!$B$3,0.5,FALSE)</f>
        <v>0.0001439252479361803</v>
      </c>
      <c r="E228" s="4">
        <f>BINOMDIST(A228,Présentation!$B$3,Présentation!$C$4,FALSE)</f>
        <v>0.011952976799041922</v>
      </c>
      <c r="F228">
        <v>0</v>
      </c>
      <c r="G228">
        <v>0</v>
      </c>
      <c r="K228" s="29"/>
      <c r="M228" s="29"/>
    </row>
    <row r="229" spans="1:13" s="28" customFormat="1" ht="12.75">
      <c r="A229" s="25">
        <v>2116</v>
      </c>
      <c r="B229" s="4">
        <f t="shared" si="11"/>
        <v>0.00013093388576424717</v>
      </c>
      <c r="C229" s="3">
        <v>0</v>
      </c>
      <c r="D229" s="4">
        <f>BINOMDIST(A229,Présentation!$B$3,0.5,FALSE)</f>
        <v>0.00013093388576424717</v>
      </c>
      <c r="E229" s="4">
        <f>BINOMDIST(A229,Présentation!$B$3,Présentation!$C$4,FALSE)</f>
        <v>0.012066978793151138</v>
      </c>
      <c r="F229">
        <v>0</v>
      </c>
      <c r="G229">
        <v>0</v>
      </c>
      <c r="K229" s="29"/>
      <c r="M229" s="29"/>
    </row>
    <row r="230" spans="1:13" s="28" customFormat="1" ht="12.75">
      <c r="A230" s="25">
        <v>2117</v>
      </c>
      <c r="B230" s="4">
        <f t="shared" si="11"/>
        <v>0.00011899706953727519</v>
      </c>
      <c r="C230" s="3">
        <v>0</v>
      </c>
      <c r="D230" s="4">
        <f>BINOMDIST(A230,Présentation!$B$3,0.5,FALSE)</f>
        <v>0.00011899706953727519</v>
      </c>
      <c r="E230" s="4">
        <f>BINOMDIST(A230,Présentation!$B$3,Présentation!$C$4,FALSE)</f>
        <v>0.012169988326526857</v>
      </c>
      <c r="F230">
        <v>0</v>
      </c>
      <c r="G230">
        <v>0</v>
      </c>
      <c r="K230" s="29"/>
      <c r="M230" s="29"/>
    </row>
    <row r="231" spans="1:13" s="28" customFormat="1" ht="12.75">
      <c r="A231" s="25">
        <v>2118</v>
      </c>
      <c r="B231" s="4">
        <f t="shared" si="11"/>
        <v>0.00010804124868752608</v>
      </c>
      <c r="C231" s="3">
        <v>0</v>
      </c>
      <c r="D231" s="4">
        <f>BINOMDIST(A231,Présentation!$B$3,0.5,FALSE)</f>
        <v>0.00010804124868752608</v>
      </c>
      <c r="E231" s="4">
        <f>BINOMDIST(A231,Présentation!$B$3,Présentation!$C$4,FALSE)</f>
        <v>0.012261705825001358</v>
      </c>
      <c r="F231">
        <v>0</v>
      </c>
      <c r="G231">
        <v>0</v>
      </c>
      <c r="K231" s="29"/>
      <c r="M231" s="29"/>
    </row>
    <row r="232" spans="1:13" s="28" customFormat="1" ht="12.75">
      <c r="A232" s="25">
        <v>2119</v>
      </c>
      <c r="B232" s="4">
        <f t="shared" si="11"/>
        <v>9.799682868212607E-05</v>
      </c>
      <c r="C232" s="3">
        <v>0</v>
      </c>
      <c r="D232" s="4">
        <f>BINOMDIST(A232,Présentation!$B$3,0.5,FALSE)</f>
        <v>9.799682868212607E-05</v>
      </c>
      <c r="E232" s="4">
        <f>BINOMDIST(A232,Présentation!$B$3,Présentation!$C$4,FALSE)</f>
        <v>0.012341863012878533</v>
      </c>
      <c r="F232">
        <v>0</v>
      </c>
      <c r="G232">
        <v>0</v>
      </c>
      <c r="K232" s="29"/>
      <c r="M232" s="29"/>
    </row>
    <row r="233" spans="1:13" s="28" customFormat="1" ht="12.75">
      <c r="A233" s="25">
        <v>2120</v>
      </c>
      <c r="B233" s="4">
        <f t="shared" si="11"/>
        <v>8.879806976337933E-05</v>
      </c>
      <c r="C233" s="3">
        <v>0</v>
      </c>
      <c r="D233" s="4">
        <f>BINOMDIST(A233,Présentation!$B$3,0.5,FALSE)</f>
        <v>8.879806976337933E-05</v>
      </c>
      <c r="E233" s="4">
        <f>BINOMDIST(A233,Présentation!$B$3,Présentation!$C$4,FALSE)</f>
        <v>0.012410224219718834</v>
      </c>
      <c r="F233">
        <v>0</v>
      </c>
      <c r="G233">
        <v>0</v>
      </c>
      <c r="K233" s="29"/>
      <c r="M233" s="29"/>
    </row>
    <row r="234" spans="1:13" s="28" customFormat="1" ht="12.75">
      <c r="A234" s="25">
        <v>2121</v>
      </c>
      <c r="B234" s="4">
        <f t="shared" si="11"/>
        <v>8.038297687208312E-05</v>
      </c>
      <c r="C234" s="3">
        <v>0</v>
      </c>
      <c r="D234" s="4">
        <f>BINOMDIST(A234,Présentation!$B$3,0.5,FALSE)</f>
        <v>8.038297687208312E-05</v>
      </c>
      <c r="E234" s="4">
        <f>BINOMDIST(A234,Présentation!$B$3,Présentation!$C$4,FALSE)</f>
        <v>0.012466587534319699</v>
      </c>
      <c r="F234">
        <v>0</v>
      </c>
      <c r="G234">
        <v>0</v>
      </c>
      <c r="K234" s="29"/>
      <c r="M234" s="29"/>
    </row>
    <row r="235" spans="1:13" s="28" customFormat="1" ht="12.75">
      <c r="A235" s="25">
        <v>2122</v>
      </c>
      <c r="B235" s="4">
        <f t="shared" si="11"/>
        <v>7.269318219487631E-05</v>
      </c>
      <c r="C235" s="3">
        <v>0</v>
      </c>
      <c r="D235" s="4">
        <f>BINOMDIST(A235,Présentation!$B$3,0.5,FALSE)</f>
        <v>7.269318219487631E-05</v>
      </c>
      <c r="E235" s="4">
        <f>BINOMDIST(A235,Présentation!$B$3,Présentation!$C$4,FALSE)</f>
        <v>0.012510785797986436</v>
      </c>
      <c r="F235">
        <v>0</v>
      </c>
      <c r="G235">
        <v>0</v>
      </c>
      <c r="K235" s="29"/>
      <c r="M235" s="29"/>
    </row>
    <row r="236" spans="1:13" s="28" customFormat="1" ht="12.75">
      <c r="A236" s="25">
        <v>2123</v>
      </c>
      <c r="B236" s="4">
        <f t="shared" si="11"/>
        <v>6.567382169089625E-05</v>
      </c>
      <c r="C236" s="3">
        <v>0</v>
      </c>
      <c r="D236" s="4">
        <f>BINOMDIST(A236,Présentation!$B$3,0.5,FALSE)</f>
        <v>6.567382169089625E-05</v>
      </c>
      <c r="E236" s="4">
        <f>BINOMDIST(A236,Présentation!$B$3,Présentation!$C$4,FALSE)</f>
        <v>0.012542687430257498</v>
      </c>
      <c r="F236">
        <v>0</v>
      </c>
      <c r="G236">
        <v>0</v>
      </c>
      <c r="K236" s="29"/>
      <c r="M236" s="29"/>
    </row>
    <row r="237" spans="1:13" s="28" customFormat="1" ht="12.75">
      <c r="A237" s="25">
        <v>2124</v>
      </c>
      <c r="B237" s="4">
        <f t="shared" si="11"/>
        <v>5.927340686508857E-05</v>
      </c>
      <c r="C237" s="3">
        <v>0</v>
      </c>
      <c r="D237" s="4">
        <f>BINOMDIST(A237,Présentation!$B$3,0.5,FALSE)</f>
        <v>5.927340686508857E-05</v>
      </c>
      <c r="E237" s="4">
        <f>BINOMDIST(A237,Présentation!$B$3,Présentation!$C$4,FALSE)</f>
        <v>0.012562197081377296</v>
      </c>
      <c r="F237">
        <v>0</v>
      </c>
      <c r="G237">
        <v>0</v>
      </c>
      <c r="K237" s="29"/>
      <c r="M237" s="29"/>
    </row>
    <row r="238" spans="1:13" s="28" customFormat="1" ht="12.75">
      <c r="A238" s="25">
        <v>2125</v>
      </c>
      <c r="B238" s="4">
        <f t="shared" si="11"/>
        <v>5.3443692966357504E-05</v>
      </c>
      <c r="C238" s="3">
        <v>0</v>
      </c>
      <c r="D238" s="4">
        <f>BINOMDIST(A238,Présentation!$B$3,0.5,FALSE)</f>
        <v>5.3443692966357504E-05</v>
      </c>
      <c r="E238" s="4">
        <f>BINOMDIST(A238,Présentation!$B$3,Présentation!$C$4,FALSE)</f>
        <v>0.012569256106989666</v>
      </c>
      <c r="F238">
        <v>0</v>
      </c>
      <c r="G238">
        <v>0</v>
      </c>
      <c r="K238" s="29"/>
      <c r="M238" s="29"/>
    </row>
    <row r="239" spans="1:13" s="28" customFormat="1" ht="12.75">
      <c r="A239" s="25">
        <v>2126</v>
      </c>
      <c r="B239" s="4">
        <f t="shared" si="11"/>
        <v>4.813954469923548E-05</v>
      </c>
      <c r="C239" s="3">
        <v>0</v>
      </c>
      <c r="D239" s="4">
        <f>BINOMDIST(A239,Présentation!$B$3,0.5,FALSE)</f>
        <v>4.813954469923548E-05</v>
      </c>
      <c r="E239" s="4">
        <f>BINOMDIST(A239,Présentation!$B$3,Présentation!$C$4,FALSE)</f>
        <v>0.0125638428617455</v>
      </c>
      <c r="F239">
        <v>0</v>
      </c>
      <c r="G239">
        <v>0</v>
      </c>
      <c r="K239" s="29"/>
      <c r="M239" s="29"/>
    </row>
    <row r="240" spans="1:13" s="28" customFormat="1" ht="12.75">
      <c r="A240" s="25">
        <v>2127</v>
      </c>
      <c r="B240" s="4">
        <f t="shared" si="11"/>
        <v>4.331880044867733E-05</v>
      </c>
      <c r="C240" s="3">
        <v>0</v>
      </c>
      <c r="D240" s="4">
        <f>BINOMDIST(A240,Présentation!$B$3,0.5,FALSE)</f>
        <v>4.331880044867733E-05</v>
      </c>
      <c r="E240" s="4">
        <f>BINOMDIST(A240,Présentation!$B$3,Présentation!$C$4,FALSE)</f>
        <v>0.012545972809767872</v>
      </c>
      <c r="F240">
        <v>0</v>
      </c>
      <c r="G240">
        <v>0</v>
      </c>
      <c r="K240" s="29"/>
      <c r="M240" s="29"/>
    </row>
    <row r="241" spans="1:13" s="28" customFormat="1" ht="12.75">
      <c r="A241" s="25">
        <v>2128</v>
      </c>
      <c r="B241" s="4">
        <f t="shared" si="11"/>
        <v>3.894213592966153E-05</v>
      </c>
      <c r="C241" s="3">
        <v>0</v>
      </c>
      <c r="D241" s="4">
        <f>BINOMDIST(A241,Présentation!$B$3,0.5,FALSE)</f>
        <v>3.894213592966153E-05</v>
      </c>
      <c r="E241" s="4">
        <f>BINOMDIST(A241,Présentation!$B$3,Présentation!$C$4,FALSE)</f>
        <v>0.012515698451186517</v>
      </c>
      <c r="F241">
        <v>0</v>
      </c>
      <c r="G241">
        <v>0</v>
      </c>
      <c r="K241" s="29"/>
      <c r="M241" s="29"/>
    </row>
    <row r="242" spans="1:13" s="28" customFormat="1" ht="12.75">
      <c r="A242" s="25">
        <v>2129</v>
      </c>
      <c r="B242" s="4">
        <f t="shared" si="11"/>
        <v>3.4972928087136145E-05</v>
      </c>
      <c r="C242" s="3">
        <v>0</v>
      </c>
      <c r="D242" s="4">
        <f>BINOMDIST(A242,Présentation!$B$3,0.5,FALSE)</f>
        <v>3.4972928087136145E-05</v>
      </c>
      <c r="E242" s="4">
        <f>BINOMDIST(A242,Présentation!$B$3,Présentation!$C$4,FALSE)</f>
        <v>0.01247310906522911</v>
      </c>
      <c r="F242">
        <v>0</v>
      </c>
      <c r="G242">
        <v>0</v>
      </c>
      <c r="K242" s="29"/>
      <c r="M242" s="29"/>
    </row>
    <row r="243" spans="1:13" s="28" customFormat="1" ht="12.75">
      <c r="A243" s="25">
        <v>2130</v>
      </c>
      <c r="B243" s="4">
        <f t="shared" si="11"/>
        <v>3.137711998803623E-05</v>
      </c>
      <c r="C243" s="3">
        <v>0</v>
      </c>
      <c r="D243" s="4">
        <f>BINOMDIST(A243,Présentation!$B$3,0.5,FALSE)</f>
        <v>3.137711998803623E-05</v>
      </c>
      <c r="E243" s="4">
        <f>BINOMDIST(A243,Présentation!$B$3,Présentation!$C$4,FALSE)</f>
        <v>0.012418330271628326</v>
      </c>
      <c r="F243">
        <v>0</v>
      </c>
      <c r="G243">
        <v>0</v>
      </c>
      <c r="K243" s="29"/>
      <c r="M243" s="29"/>
    </row>
    <row r="244" spans="1:13" s="28" customFormat="1" ht="12.75">
      <c r="A244" s="25">
        <v>2131</v>
      </c>
      <c r="B244" s="4">
        <f t="shared" si="11"/>
        <v>2.812308736609535E-05</v>
      </c>
      <c r="C244" s="3">
        <v>0</v>
      </c>
      <c r="D244" s="4">
        <f>BINOMDIST(A244,Présentation!$B$3,0.5,FALSE)</f>
        <v>2.812308736609535E-05</v>
      </c>
      <c r="E244" s="4">
        <f>BINOMDIST(A244,Présentation!$B$3,Présentation!$C$4,FALSE)</f>
        <v>0.012351523413359664</v>
      </c>
      <c r="F244">
        <v>0</v>
      </c>
      <c r="G244">
        <v>0</v>
      </c>
      <c r="K244" s="29"/>
      <c r="M244" s="29"/>
    </row>
    <row r="245" spans="1:13" s="28" customFormat="1" ht="12.75">
      <c r="A245" s="25">
        <v>2132</v>
      </c>
      <c r="B245" s="4">
        <f t="shared" si="11"/>
        <v>2.5181507402380876E-05</v>
      </c>
      <c r="C245" s="3">
        <v>0</v>
      </c>
      <c r="D245" s="4">
        <f>BINOMDIST(A245,Présentation!$B$3,0.5,FALSE)</f>
        <v>2.5181507402380876E-05</v>
      </c>
      <c r="E245" s="4">
        <f>BINOMDIST(A245,Présentation!$B$3,Présentation!$C$4,FALSE)</f>
        <v>0.012272884764954453</v>
      </c>
      <c r="F245">
        <v>0</v>
      </c>
      <c r="G245">
        <v>0</v>
      </c>
      <c r="K245" s="29"/>
      <c r="M245" s="29"/>
    </row>
    <row r="246" spans="1:13" s="28" customFormat="1" ht="12.75">
      <c r="A246" s="25">
        <v>2133</v>
      </c>
      <c r="B246" s="4">
        <f t="shared" si="11"/>
        <v>2.2525230250230996E-05</v>
      </c>
      <c r="C246" s="3">
        <v>0</v>
      </c>
      <c r="D246" s="4">
        <f>BINOMDIST(A246,Présentation!$B$3,0.5,FALSE)</f>
        <v>2.2525230250230996E-05</v>
      </c>
      <c r="E246" s="4">
        <f>BINOMDIST(A246,Présentation!$B$3,Présentation!$C$4,FALSE)</f>
        <v>0.012182644571824327</v>
      </c>
      <c r="F246">
        <v>0</v>
      </c>
      <c r="G246">
        <v>0</v>
      </c>
      <c r="K246" s="29"/>
      <c r="M246" s="29"/>
    </row>
    <row r="247" spans="1:13" s="28" customFormat="1" ht="12.75">
      <c r="A247" s="25">
        <v>2134</v>
      </c>
      <c r="B247" s="4">
        <f t="shared" si="11"/>
        <v>2.012915374282592E-05</v>
      </c>
      <c r="C247" s="3">
        <v>0</v>
      </c>
      <c r="D247" s="4">
        <f>BINOMDIST(A247,Présentation!$B$3,0.5,FALSE)</f>
        <v>2.012915374282592E-05</v>
      </c>
      <c r="E247" s="4">
        <f>BINOMDIST(A247,Présentation!$B$3,Présentation!$C$4,FALSE)</f>
        <v>0.012081065927177318</v>
      </c>
      <c r="F247">
        <v>0</v>
      </c>
      <c r="G247">
        <v>0</v>
      </c>
      <c r="K247" s="29"/>
      <c r="M247" s="29"/>
    </row>
    <row r="248" spans="1:13" s="28" customFormat="1" ht="12.75">
      <c r="A248" s="25">
        <v>2135</v>
      </c>
      <c r="B248" s="4">
        <f t="shared" si="11"/>
        <v>1.7970101655187915E-05</v>
      </c>
      <c r="C248" s="3">
        <v>0</v>
      </c>
      <c r="D248" s="4">
        <f>BINOMDIST(A248,Présentation!$B$3,0.5,FALSE)</f>
        <v>1.7970101655187915E-05</v>
      </c>
      <c r="E248" s="4">
        <f>BINOMDIST(A248,Présentation!$B$3,Présentation!$C$4,FALSE)</f>
        <v>0.011968443494191823</v>
      </c>
      <c r="F248">
        <v>0</v>
      </c>
      <c r="G248">
        <v>0</v>
      </c>
      <c r="K248" s="29"/>
      <c r="M248" s="29"/>
    </row>
    <row r="249" spans="1:13" s="28" customFormat="1" ht="12.75">
      <c r="A249" s="25">
        <v>2136</v>
      </c>
      <c r="B249" s="4">
        <f t="shared" si="11"/>
        <v>1.6026705830118435E-05</v>
      </c>
      <c r="C249" s="3">
        <v>0</v>
      </c>
      <c r="D249" s="4">
        <f>BINOMDIST(A249,Présentation!$B$3,0.5,FALSE)</f>
        <v>1.6026705830118435E-05</v>
      </c>
      <c r="E249" s="4">
        <f>BINOMDIST(A249,Présentation!$B$3,Présentation!$C$4,FALSE)</f>
        <v>0.011845102082133324</v>
      </c>
      <c r="F249">
        <v>0</v>
      </c>
      <c r="G249">
        <v>0</v>
      </c>
      <c r="K249" s="29"/>
      <c r="M249" s="29"/>
    </row>
    <row r="250" spans="1:13" s="28" customFormat="1" ht="12.75">
      <c r="A250" s="25">
        <v>2137</v>
      </c>
      <c r="B250" s="4">
        <f t="shared" si="11"/>
        <v>1.427929241953463E-05</v>
      </c>
      <c r="C250" s="3">
        <v>0</v>
      </c>
      <c r="D250" s="4">
        <f>BINOMDIST(A250,Présentation!$B$3,0.5,FALSE)</f>
        <v>1.427929241953463E-05</v>
      </c>
      <c r="E250" s="4">
        <f>BINOMDIST(A250,Présentation!$B$3,Présentation!$C$4,FALSE)</f>
        <v>0.011711395086041647</v>
      </c>
      <c r="F250">
        <v>0</v>
      </c>
      <c r="G250">
        <v>0</v>
      </c>
      <c r="K250" s="29"/>
      <c r="M250" s="29"/>
    </row>
    <row r="251" spans="1:13" s="28" customFormat="1" ht="12.75">
      <c r="A251" s="25">
        <v>2138</v>
      </c>
      <c r="B251" s="4">
        <f t="shared" si="11"/>
        <v>1.2709772438902898E-05</v>
      </c>
      <c r="C251" s="3">
        <v>0</v>
      </c>
      <c r="D251" s="4">
        <f>BINOMDIST(A251,Présentation!$B$3,0.5,FALSE)</f>
        <v>1.2709772438902898E-05</v>
      </c>
      <c r="E251" s="4">
        <f>BINOMDIST(A251,Présentation!$B$3,Présentation!$C$4,FALSE)</f>
        <v>0.011567702800475815</v>
      </c>
      <c r="F251">
        <v>0</v>
      </c>
      <c r="G251">
        <v>0</v>
      </c>
      <c r="K251" s="29"/>
      <c r="M251" s="29"/>
    </row>
    <row r="252" spans="1:13" s="28" customFormat="1" ht="12.75">
      <c r="A252" s="25">
        <v>2139</v>
      </c>
      <c r="B252" s="4">
        <f t="shared" si="11"/>
        <v>1.1301536782979577E-05</v>
      </c>
      <c r="C252" s="3">
        <v>0</v>
      </c>
      <c r="D252" s="4">
        <f>BINOMDIST(A252,Présentation!$B$3,0.5,FALSE)</f>
        <v>1.1301536782979577E-05</v>
      </c>
      <c r="E252" s="4">
        <f>BINOMDIST(A252,Présentation!$B$3,Présentation!$C$4,FALSE)</f>
        <v>0.011414430618572138</v>
      </c>
      <c r="F252">
        <v>0</v>
      </c>
      <c r="G252">
        <v>0</v>
      </c>
      <c r="K252" s="29"/>
      <c r="M252" s="29"/>
    </row>
    <row r="253" spans="1:13" s="28" customFormat="1" ht="12.75">
      <c r="A253" s="25">
        <v>2140</v>
      </c>
      <c r="B253" s="4">
        <f t="shared" si="11"/>
        <v>1.0039355805815034E-05</v>
      </c>
      <c r="C253" s="3">
        <v>0</v>
      </c>
      <c r="D253" s="4">
        <f>BINOMDIST(A253,Présentation!$B$3,0.5,FALSE)</f>
        <v>1.0039355805815034E-05</v>
      </c>
      <c r="E253" s="4">
        <f>BINOMDIST(A253,Présentation!$B$3,Présentation!$C$4,FALSE)</f>
        <v>0.011252007128343355</v>
      </c>
      <c r="F253">
        <v>0</v>
      </c>
      <c r="G253">
        <v>0</v>
      </c>
      <c r="K253" s="29"/>
      <c r="M253" s="29"/>
    </row>
    <row r="254" spans="1:13" s="28" customFormat="1" ht="12.75">
      <c r="A254" s="25">
        <v>2141</v>
      </c>
      <c r="B254" s="4">
        <f t="shared" si="11"/>
        <v>8.909283526879292E-06</v>
      </c>
      <c r="C254" s="3">
        <v>0</v>
      </c>
      <c r="D254" s="4">
        <f>BINOMDIST(A254,Présentation!$B$3,0.5,FALSE)</f>
        <v>8.909283526879292E-06</v>
      </c>
      <c r="E254" s="4">
        <f>BINOMDIST(A254,Présentation!$B$3,Présentation!$C$4,FALSE)</f>
        <v>0.011080882118717297</v>
      </c>
      <c r="F254">
        <v>0</v>
      </c>
      <c r="G254">
        <v>0</v>
      </c>
      <c r="K254" s="29"/>
      <c r="M254" s="29"/>
    </row>
    <row r="255" spans="1:13" s="28" customFormat="1" ht="12.75">
      <c r="A255" s="25">
        <v>2142</v>
      </c>
      <c r="B255" s="4">
        <f t="shared" si="11"/>
        <v>7.898566488115675E-06</v>
      </c>
      <c r="C255" s="3">
        <v>0</v>
      </c>
      <c r="D255" s="4">
        <f>BINOMDIST(A255,Présentation!$B$3,0.5,FALSE)</f>
        <v>7.898566488115675E-06</v>
      </c>
      <c r="E255" s="4">
        <f>BINOMDIST(A255,Présentation!$B$3,Présentation!$C$4,FALSE)</f>
        <v>0.010901524508278887</v>
      </c>
      <c r="F255">
        <v>0</v>
      </c>
      <c r="G255">
        <v>0</v>
      </c>
      <c r="K255" s="29"/>
      <c r="M255" s="29"/>
    </row>
    <row r="256" spans="1:13" s="28" customFormat="1" ht="12.75">
      <c r="A256" s="25">
        <v>2143</v>
      </c>
      <c r="B256" s="4">
        <f t="shared" si="11"/>
        <v>6.995557253590086E-06</v>
      </c>
      <c r="C256" s="3">
        <v>0</v>
      </c>
      <c r="D256" s="4">
        <f>BINOMDIST(A256,Présentation!$B$3,0.5,FALSE)</f>
        <v>6.995557253590086E-06</v>
      </c>
      <c r="E256" s="4">
        <f>BINOMDIST(A256,Présentation!$B$3,Présentation!$C$4,FALSE)</f>
        <v>0.010714420210036416</v>
      </c>
      <c r="F256">
        <v>0</v>
      </c>
      <c r="G256">
        <v>0</v>
      </c>
      <c r="K256" s="29"/>
      <c r="M256" s="29"/>
    </row>
    <row r="257" spans="1:13" s="28" customFormat="1" ht="12.75">
      <c r="A257" s="25">
        <v>2144</v>
      </c>
      <c r="B257" s="4">
        <f t="shared" si="11"/>
        <v>6.189632514020706E-06</v>
      </c>
      <c r="C257" s="3">
        <v>0</v>
      </c>
      <c r="D257" s="4">
        <f>BINOMDIST(A257,Présentation!$B$3,0.5,FALSE)</f>
        <v>6.189632514020706E-06</v>
      </c>
      <c r="E257" s="4">
        <f>BINOMDIST(A257,Présentation!$B$3,Présentation!$C$4,FALSE)</f>
        <v>0.010520069945780353</v>
      </c>
      <c r="F257">
        <v>0</v>
      </c>
      <c r="G257">
        <v>0</v>
      </c>
      <c r="K257" s="29"/>
      <c r="M257" s="29"/>
    </row>
    <row r="258" spans="1:13" s="28" customFormat="1" ht="12.75">
      <c r="A258" s="25">
        <v>2145</v>
      </c>
      <c r="B258" s="4">
        <f t="shared" si="11"/>
        <v>5.4711157326728465E-06</v>
      </c>
      <c r="C258" s="3">
        <v>0</v>
      </c>
      <c r="D258" s="4">
        <f>BINOMDIST(A258,Présentation!$B$3,0.5,FALSE)</f>
        <v>5.4711157326728465E-06</v>
      </c>
      <c r="E258" s="4">
        <f>BINOMDIST(A258,Présentation!$B$3,Présentation!$C$4,FALSE)</f>
        <v>0.010318987023739798</v>
      </c>
      <c r="F258">
        <v>0</v>
      </c>
      <c r="G258">
        <v>0</v>
      </c>
      <c r="K258" s="29"/>
      <c r="M258" s="29"/>
    </row>
    <row r="259" spans="1:13" s="28" customFormat="1" ht="12.75">
      <c r="A259" s="25">
        <v>2146</v>
      </c>
      <c r="B259" s="4">
        <f t="shared" si="11"/>
        <v>4.831204246698529E-06</v>
      </c>
      <c r="C259" s="3">
        <v>0</v>
      </c>
      <c r="D259" s="4">
        <f>BINOMDIST(A259,Présentation!$B$3,0.5,FALSE)</f>
        <v>4.831204246698529E-06</v>
      </c>
      <c r="E259" s="4">
        <f>BINOMDIST(A259,Présentation!$B$3,Présentation!$C$4,FALSE)</f>
        <v>0.01011169509326853</v>
      </c>
      <c r="F259">
        <v>0</v>
      </c>
      <c r="G259">
        <v>0</v>
      </c>
      <c r="K259" s="29"/>
      <c r="M259" s="29"/>
    </row>
    <row r="260" spans="1:13" s="28" customFormat="1" ht="12.75">
      <c r="A260" s="25">
        <v>2147</v>
      </c>
      <c r="B260" s="4">
        <f t="shared" si="11"/>
        <v>4.261900718792276E-06</v>
      </c>
      <c r="C260" s="3">
        <v>0</v>
      </c>
      <c r="D260" s="4">
        <f>BINOMDIST(A260,Présentation!$B$3,0.5,FALSE)</f>
        <v>4.261900718792276E-06</v>
      </c>
      <c r="E260" s="4">
        <f>BINOMDIST(A260,Présentation!$B$3,Présentation!$C$4,FALSE)</f>
        <v>0.009898725890211063</v>
      </c>
      <c r="F260">
        <v>0</v>
      </c>
      <c r="G260">
        <v>0</v>
      </c>
      <c r="K260" s="29"/>
      <c r="M260" s="29"/>
    </row>
    <row r="261" spans="1:13" s="28" customFormat="1" ht="12.75">
      <c r="A261" s="25">
        <v>2148</v>
      </c>
      <c r="B261" s="4">
        <f aca="true" t="shared" si="12" ref="B261:B313">D261</f>
        <v>3.755948817818332E-06</v>
      </c>
      <c r="C261" s="3">
        <v>0</v>
      </c>
      <c r="D261" s="4">
        <f>BINOMDIST(A261,Présentation!$B$3,0.5,FALSE)</f>
        <v>3.755948817818332E-06</v>
      </c>
      <c r="E261" s="4">
        <f>BINOMDIST(A261,Présentation!$B$3,Présentation!$C$4,FALSE)</f>
        <v>0.009680616986411832</v>
      </c>
      <c r="F261">
        <v>0</v>
      </c>
      <c r="G261">
        <v>0</v>
      </c>
      <c r="K261" s="29"/>
      <c r="M261" s="29"/>
    </row>
    <row r="262" spans="1:13" s="28" customFormat="1" ht="12.75">
      <c r="A262" s="25">
        <v>2149</v>
      </c>
      <c r="B262" s="4">
        <f t="shared" si="12"/>
        <v>3.306772993630659E-06</v>
      </c>
      <c r="C262" s="3">
        <v>0</v>
      </c>
      <c r="D262" s="4">
        <f>BINOMDIST(A262,Présentation!$B$3,0.5,FALSE)</f>
        <v>3.306772993630659E-06</v>
      </c>
      <c r="E262" s="4">
        <f>BINOMDIST(A262,Présentation!$B$3,Présentation!$C$4,FALSE)</f>
        <v>0.00945790955654103</v>
      </c>
      <c r="F262">
        <v>0</v>
      </c>
      <c r="G262">
        <v>0</v>
      </c>
      <c r="K262" s="29"/>
      <c r="M262" s="29"/>
    </row>
    <row r="263" spans="1:13" s="28" customFormat="1" ht="12.75">
      <c r="A263" s="25">
        <v>2150</v>
      </c>
      <c r="B263" s="4">
        <f t="shared" si="12"/>
        <v>2.908422200444454E-06</v>
      </c>
      <c r="C263" s="3">
        <v>0</v>
      </c>
      <c r="D263" s="4">
        <f>BINOMDIST(A263,Présentation!$B$3,0.5,FALSE)</f>
        <v>2.908422200444454E-06</v>
      </c>
      <c r="E263" s="4">
        <f>BINOMDIST(A263,Présentation!$B$3,Présentation!$C$4,FALSE)</f>
        <v>0.009231146175023495</v>
      </c>
      <c r="F263">
        <v>0</v>
      </c>
      <c r="G263">
        <v>0</v>
      </c>
      <c r="K263" s="29"/>
      <c r="M263" s="29"/>
    </row>
    <row r="264" spans="1:13" s="28" customFormat="1" ht="12.75">
      <c r="A264" s="25">
        <v>2151</v>
      </c>
      <c r="B264" s="4">
        <f t="shared" si="12"/>
        <v>2.5555174146164657E-06</v>
      </c>
      <c r="C264" s="3">
        <v>0</v>
      </c>
      <c r="D264" s="4">
        <f>BINOMDIST(A264,Présentation!$B$3,0.5,FALSE)</f>
        <v>2.5555174146164657E-06</v>
      </c>
      <c r="E264" s="4">
        <f>BINOMDIST(A264,Présentation!$B$3,Présentation!$C$4,FALSE)</f>
        <v>0.009000868655377501</v>
      </c>
      <c r="F264">
        <v>0</v>
      </c>
      <c r="G264">
        <v>0</v>
      </c>
      <c r="K264" s="29"/>
      <c r="M264" s="29"/>
    </row>
    <row r="265" spans="1:13" s="28" customFormat="1" ht="12.75">
      <c r="A265" s="25">
        <v>2152</v>
      </c>
      <c r="B265" s="4">
        <f t="shared" si="12"/>
        <v>2.243202786343171E-06</v>
      </c>
      <c r="C265" s="3">
        <v>0</v>
      </c>
      <c r="D265" s="4">
        <f>BINOMDIST(A265,Présentation!$B$3,0.5,FALSE)</f>
        <v>2.243202786343171E-06</v>
      </c>
      <c r="E265" s="4">
        <f>BINOMDIST(A265,Présentation!$B$3,Présentation!$C$4,FALSE)</f>
        <v>0.008767615943704865</v>
      </c>
      <c r="F265">
        <v>0</v>
      </c>
      <c r="G265">
        <v>0</v>
      </c>
      <c r="K265" s="29"/>
      <c r="M265" s="29"/>
    </row>
    <row r="266" spans="1:13" s="28" customFormat="1" ht="12.75">
      <c r="A266" s="25">
        <v>2153</v>
      </c>
      <c r="B266" s="4">
        <f t="shared" si="12"/>
        <v>1.9671002603882522E-06</v>
      </c>
      <c r="C266" s="3">
        <v>0</v>
      </c>
      <c r="D266" s="4">
        <f>BINOMDIST(A266,Présentation!$B$3,0.5,FALSE)</f>
        <v>1.9671002603882522E-06</v>
      </c>
      <c r="E266" s="4">
        <f>BINOMDIST(A266,Présentation!$B$3,Présentation!$C$4,FALSE)</f>
        <v>0.008531922077428982</v>
      </c>
      <c r="F266">
        <v>0</v>
      </c>
      <c r="G266">
        <v>0</v>
      </c>
      <c r="K266" s="29"/>
      <c r="M266" s="29"/>
    </row>
    <row r="267" spans="1:13" s="28" customFormat="1" ht="12.75">
      <c r="A267" s="25">
        <v>2154</v>
      </c>
      <c r="B267" s="4">
        <f t="shared" si="12"/>
        <v>1.7232674983066998E-06</v>
      </c>
      <c r="C267" s="3">
        <v>0</v>
      </c>
      <c r="D267" s="4">
        <f>BINOMDIST(A267,Présentation!$B$3,0.5,FALSE)</f>
        <v>1.7232674983066998E-06</v>
      </c>
      <c r="E267" s="4">
        <f>BINOMDIST(A267,Présentation!$B$3,Présentation!$C$4,FALSE)</f>
        <v>0.008294314219661062</v>
      </c>
      <c r="F267">
        <v>0</v>
      </c>
      <c r="G267">
        <v>0</v>
      </c>
      <c r="K267" s="29"/>
      <c r="M267" s="29"/>
    </row>
    <row r="268" spans="1:13" s="28" customFormat="1" ht="12.75">
      <c r="A268" s="25">
        <v>2155</v>
      </c>
      <c r="B268" s="4">
        <f t="shared" si="12"/>
        <v>1.5081589335528705E-06</v>
      </c>
      <c r="C268" s="3">
        <v>0</v>
      </c>
      <c r="D268" s="4">
        <f>BINOMDIST(A268,Présentation!$B$3,0.5,FALSE)</f>
        <v>1.5081589335528705E-06</v>
      </c>
      <c r="E268" s="4">
        <f>BINOMDIST(A268,Présentation!$B$3,Présentation!$C$4,FALSE)</f>
        <v>0.008055310778794953</v>
      </c>
      <c r="F268">
        <v>0</v>
      </c>
      <c r="G268">
        <v>0</v>
      </c>
      <c r="K268" s="29"/>
      <c r="M268" s="29"/>
    </row>
    <row r="269" spans="1:13" s="28" customFormat="1" ht="12.75">
      <c r="A269" s="25">
        <v>2156</v>
      </c>
      <c r="B269" s="4">
        <f t="shared" si="12"/>
        <v>1.3185897911628763E-06</v>
      </c>
      <c r="C269" s="3">
        <v>0</v>
      </c>
      <c r="D269" s="4">
        <f>BINOMDIST(A269,Présentation!$B$3,0.5,FALSE)</f>
        <v>1.3185897911628763E-06</v>
      </c>
      <c r="E269" s="4">
        <f>BINOMDIST(A269,Présentation!$B$3,Présentation!$C$4,FALSE)</f>
        <v>0.007815419622095717</v>
      </c>
      <c r="F269">
        <v>0</v>
      </c>
      <c r="G269">
        <v>0</v>
      </c>
      <c r="K269" s="29"/>
      <c r="M269" s="29"/>
    </row>
    <row r="270" spans="1:13" s="28" customFormat="1" ht="12.75">
      <c r="A270" s="25">
        <v>2157</v>
      </c>
      <c r="B270" s="4">
        <f t="shared" si="12"/>
        <v>1.1517029052159752E-06</v>
      </c>
      <c r="C270" s="3">
        <v>0</v>
      </c>
      <c r="D270" s="4">
        <f>BINOMDIST(A270,Présentation!$B$3,0.5,FALSE)</f>
        <v>1.1517029052159752E-06</v>
      </c>
      <c r="E270" s="4">
        <f>BINOMDIST(A270,Présentation!$B$3,Présentation!$C$4,FALSE)</f>
        <v>0.007575136391165748</v>
      </c>
      <c r="F270">
        <v>0</v>
      </c>
      <c r="G270">
        <v>0</v>
      </c>
      <c r="K270" s="29"/>
      <c r="M270" s="29"/>
    </row>
    <row r="271" spans="1:13" s="28" customFormat="1" ht="12.75">
      <c r="A271" s="25">
        <v>2158</v>
      </c>
      <c r="B271" s="4">
        <f t="shared" si="12"/>
        <v>1.004938169843226E-06</v>
      </c>
      <c r="C271" s="3">
        <v>0</v>
      </c>
      <c r="D271" s="4">
        <f>BINOMDIST(A271,Présentation!$B$3,0.5,FALSE)</f>
        <v>1.004938169843226E-06</v>
      </c>
      <c r="E271" s="4">
        <f>BINOMDIST(A271,Présentation!$B$3,Présentation!$C$4,FALSE)</f>
        <v>0.007334942926253452</v>
      </c>
      <c r="F271">
        <v>0</v>
      </c>
      <c r="G271">
        <v>0</v>
      </c>
      <c r="K271" s="29"/>
      <c r="M271" s="29"/>
    </row>
    <row r="272" spans="1:13" s="28" customFormat="1" ht="12.75">
      <c r="A272" s="25">
        <v>2159</v>
      </c>
      <c r="B272" s="4">
        <f t="shared" si="12"/>
        <v>8.760044630129463E-07</v>
      </c>
      <c r="C272" s="3">
        <v>0</v>
      </c>
      <c r="D272" s="4">
        <f>BINOMDIST(A272,Présentation!$B$3,0.5,FALSE)</f>
        <v>8.760044630129463E-07</v>
      </c>
      <c r="E272" s="4">
        <f>BINOMDIST(A272,Présentation!$B$3,Présentation!$C$4,FALSE)</f>
        <v>0.0070953058054224315</v>
      </c>
      <c r="F272">
        <v>0</v>
      </c>
      <c r="G272">
        <v>0</v>
      </c>
      <c r="K272" s="29"/>
      <c r="M272" s="29"/>
    </row>
    <row r="273" spans="1:13" s="28" customFormat="1" ht="12.75">
      <c r="A273" s="25">
        <v>2160</v>
      </c>
      <c r="B273" s="4">
        <f t="shared" si="12"/>
        <v>7.628538865404407E-07</v>
      </c>
      <c r="C273" s="3">
        <v>0</v>
      </c>
      <c r="D273" s="4">
        <f>BINOMDIST(A273,Présentation!$B$3,0.5,FALSE)</f>
        <v>7.628538865404407E-07</v>
      </c>
      <c r="E273" s="4">
        <f>BINOMDIST(A273,Présentation!$B$3,Présentation!$C$4,FALSE)</f>
        <v>0.006856675003633172</v>
      </c>
      <c r="F273">
        <v>0</v>
      </c>
      <c r="G273">
        <v>0</v>
      </c>
      <c r="K273" s="29"/>
      <c r="M273" s="29"/>
    </row>
    <row r="274" spans="1:13" s="28" customFormat="1" ht="12.75">
      <c r="A274" s="25">
        <v>2161</v>
      </c>
      <c r="B274" s="4">
        <f t="shared" si="12"/>
        <v>6.636581706136181E-07</v>
      </c>
      <c r="C274" s="3">
        <v>0</v>
      </c>
      <c r="D274" s="4">
        <f>BINOMDIST(A274,Présentation!$B$3,0.5,FALSE)</f>
        <v>6.636581706136181E-07</v>
      </c>
      <c r="E274" s="4">
        <f>BINOMDIST(A274,Présentation!$B$3,Présentation!$C$4,FALSE)</f>
        <v>0.006619482675813054</v>
      </c>
      <c r="F274">
        <v>0</v>
      </c>
      <c r="G274">
        <v>0</v>
      </c>
      <c r="K274" s="29"/>
      <c r="M274" s="29"/>
    </row>
    <row r="275" spans="1:13" s="28" customFormat="1" ht="12.75">
      <c r="A275" s="25">
        <v>2162</v>
      </c>
      <c r="B275" s="4">
        <f t="shared" si="12"/>
        <v>5.767870964768679E-07</v>
      </c>
      <c r="C275" s="3">
        <v>0</v>
      </c>
      <c r="D275" s="4">
        <f>BINOMDIST(A275,Présentation!$B$3,0.5,FALSE)</f>
        <v>5.767870964768679E-07</v>
      </c>
      <c r="E275" s="4">
        <f>BINOMDIST(A275,Présentation!$B$3,Présentation!$C$4,FALSE)</f>
        <v>0.006384142067013408</v>
      </c>
      <c r="F275">
        <v>0</v>
      </c>
      <c r="G275">
        <v>0</v>
      </c>
      <c r="K275" s="29"/>
      <c r="M275" s="29"/>
    </row>
    <row r="276" spans="1:13" s="28" customFormat="1" ht="12.75">
      <c r="A276" s="25">
        <v>2163</v>
      </c>
      <c r="B276" s="4">
        <f t="shared" si="12"/>
        <v>5.007887966636884E-07</v>
      </c>
      <c r="C276" s="3">
        <v>0</v>
      </c>
      <c r="D276" s="4">
        <f>BINOMDIST(A276,Présentation!$B$3,0.5,FALSE)</f>
        <v>5.007887966636884E-07</v>
      </c>
      <c r="E276" s="4">
        <f>BINOMDIST(A276,Présentation!$B$3,Présentation!$C$4,FALSE)</f>
        <v>0.0061510465517825895</v>
      </c>
      <c r="F276">
        <v>0</v>
      </c>
      <c r="G276">
        <v>0</v>
      </c>
      <c r="K276" s="29"/>
      <c r="M276" s="29"/>
    </row>
    <row r="277" spans="1:13" s="28" customFormat="1" ht="12.75">
      <c r="A277" s="25">
        <v>2164</v>
      </c>
      <c r="B277" s="4">
        <f t="shared" si="12"/>
        <v>4.343717982152232E-07</v>
      </c>
      <c r="C277" s="3">
        <v>0</v>
      </c>
      <c r="D277" s="4">
        <f>BINOMDIST(A277,Présentation!$B$3,0.5,FALSE)</f>
        <v>4.343717982152232E-07</v>
      </c>
      <c r="E277" s="4">
        <f>BINOMDIST(A277,Présentation!$B$3,Présentation!$C$4,FALSE)</f>
        <v>0.005920568803930109</v>
      </c>
      <c r="F277">
        <v>0</v>
      </c>
      <c r="G277">
        <v>0</v>
      </c>
      <c r="K277" s="29"/>
      <c r="M277" s="29"/>
    </row>
    <row r="278" spans="1:13" s="28" customFormat="1" ht="12.75">
      <c r="A278" s="25">
        <v>2165</v>
      </c>
      <c r="B278" s="4">
        <f t="shared" si="12"/>
        <v>3.7638868057817953E-07</v>
      </c>
      <c r="C278" s="3">
        <v>0</v>
      </c>
      <c r="D278" s="4">
        <f>BINOMDIST(A278,Présentation!$B$3,0.5,FALSE)</f>
        <v>3.7638868057817953E-07</v>
      </c>
      <c r="E278" s="4">
        <f>BINOMDIST(A278,Présentation!$B$3,Présentation!$C$4,FALSE)</f>
        <v>0.005693060096926494</v>
      </c>
      <c r="F278">
        <v>0</v>
      </c>
      <c r="G278">
        <v>0</v>
      </c>
      <c r="K278" s="29"/>
      <c r="M278" s="29"/>
    </row>
    <row r="279" spans="1:13" s="28" customFormat="1" ht="12.75">
      <c r="A279" s="25">
        <v>2166</v>
      </c>
      <c r="B279" s="4">
        <f t="shared" si="12"/>
        <v>3.2582122626227453E-07</v>
      </c>
      <c r="C279" s="3">
        <v>0</v>
      </c>
      <c r="D279" s="4">
        <f>BINOMDIST(A279,Présentation!$B$3,0.5,FALSE)</f>
        <v>3.2582122626227453E-07</v>
      </c>
      <c r="E279" s="4">
        <f>BINOMDIST(A279,Présentation!$B$3,Présentation!$C$4,FALSE)</f>
        <v>0.005468849734284118</v>
      </c>
      <c r="F279">
        <v>0</v>
      </c>
      <c r="G279">
        <v>0</v>
      </c>
      <c r="K279" s="29"/>
      <c r="M279" s="29"/>
    </row>
    <row r="280" spans="1:13" s="28" customFormat="1" ht="12.75">
      <c r="A280" s="25">
        <v>2167</v>
      </c>
      <c r="B280" s="4">
        <f t="shared" si="12"/>
        <v>2.817669487842651E-07</v>
      </c>
      <c r="C280" s="3">
        <v>0</v>
      </c>
      <c r="D280" s="4">
        <f>BINOMDIST(A280,Présentation!$B$3,0.5,FALSE)</f>
        <v>2.817669487842651E-07</v>
      </c>
      <c r="E280" s="4">
        <f>BINOMDIST(A280,Présentation!$B$3,Présentation!$C$4,FALSE)</f>
        <v>0.005248244608402485</v>
      </c>
      <c r="F280">
        <v>0</v>
      </c>
      <c r="G280">
        <v>0</v>
      </c>
      <c r="K280" s="29"/>
      <c r="M280" s="29"/>
    </row>
    <row r="281" spans="1:13" s="28" customFormat="1" ht="12.75">
      <c r="A281" s="25">
        <v>2168</v>
      </c>
      <c r="B281" s="4">
        <f t="shared" si="12"/>
        <v>2.43426888871277E-07</v>
      </c>
      <c r="C281" s="3">
        <v>0</v>
      </c>
      <c r="D281" s="4">
        <f>BINOMDIST(A281,Présentation!$B$3,0.5,FALSE)</f>
        <v>2.43426888871277E-07</v>
      </c>
      <c r="E281" s="4">
        <f>BINOMDIST(A281,Présentation!$B$3,Présentation!$C$4,FALSE)</f>
        <v>0.00503152888554357</v>
      </c>
      <c r="F281">
        <v>0</v>
      </c>
      <c r="G281">
        <v>0</v>
      </c>
      <c r="K281" s="29"/>
      <c r="M281" s="29"/>
    </row>
    <row r="282" spans="1:13" s="28" customFormat="1" ht="12.75">
      <c r="A282" s="25">
        <v>2169</v>
      </c>
      <c r="B282" s="4">
        <f t="shared" si="12"/>
        <v>2.1009457628724317E-07</v>
      </c>
      <c r="C282" s="3">
        <v>0</v>
      </c>
      <c r="D282" s="4">
        <f>BINOMDIST(A282,Présentation!$B$3,0.5,FALSE)</f>
        <v>2.1009457628724317E-07</v>
      </c>
      <c r="E282" s="4">
        <f>BINOMDIST(A282,Présentation!$B$3,Présentation!$C$4,FALSE)</f>
        <v>0.0048189638138343305</v>
      </c>
      <c r="F282">
        <v>0</v>
      </c>
      <c r="G282">
        <v>0</v>
      </c>
      <c r="K282" s="29"/>
      <c r="M282" s="29"/>
    </row>
    <row r="283" spans="1:13" s="28" customFormat="1" ht="12.75">
      <c r="A283" s="25">
        <v>2170</v>
      </c>
      <c r="B283" s="4">
        <f t="shared" si="12"/>
        <v>1.8114606093706543E-07</v>
      </c>
      <c r="C283" s="3">
        <v>0</v>
      </c>
      <c r="D283" s="4">
        <f>BINOMDIST(A283,Présentation!$B$3,0.5,FALSE)</f>
        <v>1.8114606093706543E-07</v>
      </c>
      <c r="E283" s="4">
        <f>BINOMDIST(A283,Présentation!$B$3,Présentation!$C$4,FALSE)</f>
        <v>0.004610787650479109</v>
      </c>
      <c r="F283">
        <v>0</v>
      </c>
      <c r="G283">
        <v>0</v>
      </c>
      <c r="K283" s="29"/>
      <c r="M283" s="29"/>
    </row>
    <row r="284" spans="1:13" s="28" customFormat="1" ht="12.75">
      <c r="A284" s="25">
        <v>2171</v>
      </c>
      <c r="B284" s="4">
        <f t="shared" si="12"/>
        <v>1.5603092305495734E-07</v>
      </c>
      <c r="C284" s="3">
        <v>0</v>
      </c>
      <c r="D284" s="4">
        <f>BINOMDIST(A284,Présentation!$B$3,0.5,FALSE)</f>
        <v>1.5603092305495734E-07</v>
      </c>
      <c r="E284" s="4">
        <f>BINOMDIST(A284,Présentation!$B$3,Présentation!$C$4,FALSE)</f>
        <v>0.004407215703708709</v>
      </c>
      <c r="F284">
        <v>0</v>
      </c>
      <c r="G284">
        <v>0</v>
      </c>
      <c r="K284" s="29"/>
      <c r="M284" s="29"/>
    </row>
    <row r="285" spans="1:13" s="28" customFormat="1" ht="12.75">
      <c r="A285" s="25">
        <v>2172</v>
      </c>
      <c r="B285" s="4">
        <f t="shared" si="12"/>
        <v>1.3426417826414146E-07</v>
      </c>
      <c r="C285" s="3">
        <v>0</v>
      </c>
      <c r="D285" s="4">
        <f>BINOMDIST(A285,Présentation!$B$3,0.5,FALSE)</f>
        <v>1.3426417826414146E-07</v>
      </c>
      <c r="E285" s="4">
        <f>BINOMDIST(A285,Présentation!$B$3,Présentation!$C$4,FALSE)</f>
        <v>0.00420844048439849</v>
      </c>
      <c r="F285">
        <v>0</v>
      </c>
      <c r="G285">
        <v>0</v>
      </c>
      <c r="K285" s="29"/>
      <c r="M285" s="29"/>
    </row>
    <row r="286" spans="1:13" s="28" customFormat="1" ht="12.75">
      <c r="A286" s="25">
        <v>2173</v>
      </c>
      <c r="B286" s="4">
        <f t="shared" si="12"/>
        <v>1.1541899907842442E-07</v>
      </c>
      <c r="C286" s="3">
        <v>0</v>
      </c>
      <c r="D286" s="4">
        <f>BINOMDIST(A286,Présentation!$B$3,0.5,FALSE)</f>
        <v>1.1541899907842442E-07</v>
      </c>
      <c r="E286" s="4">
        <f>BINOMDIST(A286,Présentation!$B$3,Présentation!$C$4,FALSE)</f>
        <v>0.004014631961757799</v>
      </c>
      <c r="F286">
        <v>0</v>
      </c>
      <c r="G286">
        <v>0</v>
      </c>
      <c r="K286" s="29"/>
      <c r="M286" s="29"/>
    </row>
    <row r="287" spans="1:13" s="28" customFormat="1" ht="12.75">
      <c r="A287" s="25">
        <v>2174</v>
      </c>
      <c r="B287" s="4">
        <f t="shared" si="12"/>
        <v>9.91201799813332E-08</v>
      </c>
      <c r="C287" s="3">
        <v>0</v>
      </c>
      <c r="D287" s="4">
        <f>BINOMDIST(A287,Présentation!$B$3,0.5,FALSE)</f>
        <v>9.91201799813332E-08</v>
      </c>
      <c r="E287" s="4">
        <f>BINOMDIST(A287,Présentation!$B$3,Présentation!$C$4,FALSE)</f>
        <v>0.0038259379170291715</v>
      </c>
      <c r="F287">
        <v>0</v>
      </c>
      <c r="G287">
        <v>0</v>
      </c>
      <c r="K287" s="29"/>
      <c r="M287" s="29"/>
    </row>
    <row r="288" spans="1:13" s="28" customFormat="1" ht="12.75">
      <c r="A288" s="25">
        <v>2175</v>
      </c>
      <c r="B288" s="4">
        <f t="shared" si="12"/>
        <v>8.503827854950241E-08</v>
      </c>
      <c r="C288" s="3">
        <v>0</v>
      </c>
      <c r="D288" s="4">
        <f>BINOMDIST(A288,Présentation!$B$3,0.5,FALSE)</f>
        <v>8.503827854950241E-08</v>
      </c>
      <c r="E288" s="4">
        <f>BINOMDIST(A288,Présentation!$B$3,Présentation!$C$4,FALSE)</f>
        <v>0.0036424843887393225</v>
      </c>
      <c r="F288">
        <v>0</v>
      </c>
      <c r="G288">
        <v>0</v>
      </c>
      <c r="K288" s="29"/>
      <c r="M288" s="29"/>
    </row>
    <row r="289" spans="1:13" s="28" customFormat="1" ht="12.75">
      <c r="A289" s="25">
        <v>2176</v>
      </c>
      <c r="B289" s="4">
        <f t="shared" si="12"/>
        <v>7.288437017225275E-08</v>
      </c>
      <c r="C289" s="3">
        <v>0</v>
      </c>
      <c r="D289" s="4">
        <f>BINOMDIST(A289,Présentation!$B$3,0.5,FALSE)</f>
        <v>7.288437017225275E-08</v>
      </c>
      <c r="E289" s="4">
        <f>BINOMDIST(A289,Présentation!$B$3,Présentation!$C$4,FALSE)</f>
        <v>0.0034643762027152633</v>
      </c>
      <c r="F289">
        <v>0</v>
      </c>
      <c r="G289">
        <v>0</v>
      </c>
      <c r="K289" s="29"/>
      <c r="M289" s="29"/>
    </row>
    <row r="290" spans="1:13" s="28" customFormat="1" ht="12.75">
      <c r="A290" s="25">
        <v>2177</v>
      </c>
      <c r="B290" s="4">
        <f t="shared" si="12"/>
        <v>6.240535875106987E-08</v>
      </c>
      <c r="C290" s="3">
        <v>0</v>
      </c>
      <c r="D290" s="4">
        <f>BINOMDIST(A290,Présentation!$B$3,0.5,FALSE)</f>
        <v>6.240535875106987E-08</v>
      </c>
      <c r="E290" s="4">
        <f>BINOMDIST(A290,Présentation!$B$3,Présentation!$C$4,FALSE)</f>
        <v>0.003291697579817984</v>
      </c>
      <c r="F290">
        <v>0</v>
      </c>
      <c r="G290">
        <v>0</v>
      </c>
      <c r="K290" s="29"/>
      <c r="M290" s="29"/>
    </row>
    <row r="291" spans="1:13" s="28" customFormat="1" ht="12.75">
      <c r="A291" s="25">
        <v>2178</v>
      </c>
      <c r="B291" s="4">
        <f t="shared" si="12"/>
        <v>5.337979033665894E-08</v>
      </c>
      <c r="C291" s="3">
        <v>0</v>
      </c>
      <c r="D291" s="4">
        <f>BINOMDIST(A291,Présentation!$B$3,0.5,FALSE)</f>
        <v>5.337979033665894E-08</v>
      </c>
      <c r="E291" s="4">
        <f>BINOMDIST(A291,Présentation!$B$3,Présentation!$C$4,FALSE)</f>
        <v>0.0031245128141519493</v>
      </c>
      <c r="F291">
        <v>0</v>
      </c>
      <c r="G291">
        <v>0</v>
      </c>
      <c r="K291" s="29"/>
      <c r="M291" s="29"/>
    </row>
    <row r="292" spans="1:13" s="28" customFormat="1" ht="12.75">
      <c r="A292" s="25">
        <v>2179</v>
      </c>
      <c r="B292" s="4">
        <f t="shared" si="12"/>
        <v>4.561412097607111E-08</v>
      </c>
      <c r="C292" s="3">
        <v>0</v>
      </c>
      <c r="D292" s="4">
        <f>BINOMDIST(A292,Présentation!$B$3,0.5,FALSE)</f>
        <v>4.561412097607111E-08</v>
      </c>
      <c r="E292" s="4">
        <f>BINOMDIST(A292,Présentation!$B$3,Présentation!$C$4,FALSE)</f>
        <v>0.0029628670143798676</v>
      </c>
      <c r="F292">
        <v>0</v>
      </c>
      <c r="G292">
        <v>0</v>
      </c>
      <c r="K292" s="29"/>
      <c r="M292" s="29"/>
    </row>
    <row r="293" spans="1:13" s="28" customFormat="1" ht="12.75">
      <c r="A293" s="25">
        <v>2180</v>
      </c>
      <c r="B293" s="4">
        <f t="shared" si="12"/>
        <v>3.89393940992974E-08</v>
      </c>
      <c r="C293" s="3">
        <v>0</v>
      </c>
      <c r="D293" s="4">
        <f>BINOMDIST(A293,Présentation!$B$3,0.5,FALSE)</f>
        <v>3.89393940992974E-08</v>
      </c>
      <c r="E293" s="4">
        <f>BINOMDIST(A293,Présentation!$B$3,Présentation!$C$4,FALSE)</f>
        <v>0.0028067869007067044</v>
      </c>
      <c r="F293">
        <v>0</v>
      </c>
      <c r="G293">
        <v>0</v>
      </c>
      <c r="K293" s="29"/>
      <c r="M293" s="29"/>
    </row>
    <row r="294" spans="1:13" s="28" customFormat="1" ht="12.75">
      <c r="A294" s="25">
        <v>2181</v>
      </c>
      <c r="B294" s="4">
        <f t="shared" si="12"/>
        <v>3.3208286577117455E-08</v>
      </c>
      <c r="C294" s="3">
        <v>0</v>
      </c>
      <c r="D294" s="4">
        <f>BINOMDIST(A294,Présentation!$B$3,0.5,FALSE)</f>
        <v>3.3208286577117455E-08</v>
      </c>
      <c r="E294" s="4">
        <f>BINOMDIST(A294,Présentation!$B$3,Présentation!$C$4,FALSE)</f>
        <v>0.0026562816500921957</v>
      </c>
      <c r="F294">
        <v>0</v>
      </c>
      <c r="G294">
        <v>0</v>
      </c>
      <c r="K294" s="29"/>
      <c r="M294" s="29"/>
    </row>
    <row r="295" spans="1:13" s="28" customFormat="1" ht="12.75">
      <c r="A295" s="25">
        <v>2182</v>
      </c>
      <c r="B295" s="4">
        <f t="shared" si="12"/>
        <v>2.8292486135133528E-08</v>
      </c>
      <c r="C295" s="3">
        <v>0</v>
      </c>
      <c r="D295" s="4">
        <f>BINOMDIST(A295,Présentation!$B$3,0.5,FALSE)</f>
        <v>2.8292486135133528E-08</v>
      </c>
      <c r="E295" s="4">
        <f>BINOMDIST(A295,Présentation!$B$3,Présentation!$C$4,FALSE)</f>
        <v>0.00251134378230425</v>
      </c>
      <c r="F295">
        <v>0</v>
      </c>
      <c r="G295">
        <v>0</v>
      </c>
      <c r="K295" s="29"/>
      <c r="M295" s="29"/>
    </row>
    <row r="296" spans="1:13" s="28" customFormat="1" ht="12.75">
      <c r="A296" s="25">
        <v>2183</v>
      </c>
      <c r="B296" s="4">
        <f t="shared" si="12"/>
        <v>2.4080366119596015E-08</v>
      </c>
      <c r="C296" s="3">
        <v>0</v>
      </c>
      <c r="D296" s="4">
        <f>BINOMDIST(A296,Présentation!$B$3,0.5,FALSE)</f>
        <v>2.4080366119596015E-08</v>
      </c>
      <c r="E296" s="4">
        <f>BINOMDIST(A296,Présentation!$B$3,Présentation!$C$4,FALSE)</f>
        <v>0.0023719500795330644</v>
      </c>
      <c r="F296">
        <v>0</v>
      </c>
      <c r="G296">
        <v>0</v>
      </c>
      <c r="K296" s="29"/>
      <c r="M296" s="29"/>
    </row>
    <row r="297" spans="1:13" s="28" customFormat="1" ht="12.75">
      <c r="A297" s="25">
        <v>2184</v>
      </c>
      <c r="B297" s="4">
        <f t="shared" si="12"/>
        <v>2.04749266868543E-08</v>
      </c>
      <c r="C297" s="3">
        <v>0</v>
      </c>
      <c r="D297" s="4">
        <f>BINOMDIST(A297,Présentation!$B$3,0.5,FALSE)</f>
        <v>2.04749266868543E-08</v>
      </c>
      <c r="E297" s="4">
        <f>BINOMDIST(A297,Présentation!$B$3,Présentation!$C$4,FALSE)</f>
        <v>0.0022380625324439213</v>
      </c>
      <c r="F297">
        <v>0</v>
      </c>
      <c r="G297">
        <v>0</v>
      </c>
      <c r="K297" s="29"/>
      <c r="M297" s="29"/>
    </row>
    <row r="298" spans="1:13" s="28" customFormat="1" ht="12.75">
      <c r="A298" s="25">
        <v>2185</v>
      </c>
      <c r="B298" s="4">
        <f t="shared" si="12"/>
        <v>1.7391974339039627E-08</v>
      </c>
      <c r="C298" s="3">
        <v>0</v>
      </c>
      <c r="D298" s="4">
        <f>BINOMDIST(A298,Présentation!$B$3,0.5,FALSE)</f>
        <v>1.7391974339039627E-08</v>
      </c>
      <c r="E298" s="4">
        <f>BINOMDIST(A298,Présentation!$B$3,Présentation!$C$4,FALSE)</f>
        <v>0.002109629305751309</v>
      </c>
      <c r="F298">
        <v>0</v>
      </c>
      <c r="G298">
        <v>0</v>
      </c>
      <c r="K298" s="29"/>
      <c r="M298" s="29"/>
    </row>
    <row r="299" spans="1:13" s="28" customFormat="1" ht="12.75">
      <c r="A299" s="25">
        <v>2186</v>
      </c>
      <c r="B299" s="4">
        <f t="shared" si="12"/>
        <v>1.4758514363640673E-08</v>
      </c>
      <c r="C299" s="3">
        <v>0</v>
      </c>
      <c r="D299" s="4">
        <f>BINOMDIST(A299,Présentation!$B$3,0.5,FALSE)</f>
        <v>1.4758514363640673E-08</v>
      </c>
      <c r="E299" s="4">
        <f>BINOMDIST(A299,Présentation!$B$3,Présentation!$C$4,FALSE)</f>
        <v>0.0019865857166440105</v>
      </c>
      <c r="F299">
        <v>0</v>
      </c>
      <c r="G299">
        <v>0</v>
      </c>
      <c r="K299" s="29"/>
      <c r="M299" s="29"/>
    </row>
    <row r="300" spans="1:13" s="28" customFormat="1" ht="12.75">
      <c r="A300" s="25">
        <v>2187</v>
      </c>
      <c r="B300" s="4">
        <f t="shared" si="12"/>
        <v>1.2511333164238594E-08</v>
      </c>
      <c r="C300" s="3">
        <v>0</v>
      </c>
      <c r="D300" s="4">
        <f>BINOMDIST(A300,Présentation!$B$3,0.5,FALSE)</f>
        <v>1.2511333164238594E-08</v>
      </c>
      <c r="E300" s="4">
        <f>BINOMDIST(A300,Présentation!$B$3,Présentation!$C$4,FALSE)</f>
        <v>0.0018688552196756301</v>
      </c>
      <c r="F300">
        <v>0</v>
      </c>
      <c r="G300">
        <v>0</v>
      </c>
      <c r="K300" s="29"/>
      <c r="M300" s="29"/>
    </row>
    <row r="301" spans="1:13" s="28" customFormat="1" ht="12.75">
      <c r="A301" s="25">
        <v>2188</v>
      </c>
      <c r="B301" s="4">
        <f t="shared" si="12"/>
        <v>1.0595749704448866E-08</v>
      </c>
      <c r="C301" s="3">
        <v>0</v>
      </c>
      <c r="D301" s="4">
        <f>BINOMDIST(A301,Présentation!$B$3,0.5,FALSE)</f>
        <v>1.0595749704448866E-08</v>
      </c>
      <c r="E301" s="4">
        <f>BINOMDIST(A301,Présentation!$B$3,Présentation!$C$4,FALSE)</f>
        <v>0.001756350392053128</v>
      </c>
      <c r="F301">
        <v>0</v>
      </c>
      <c r="G301">
        <v>0</v>
      </c>
      <c r="K301" s="29"/>
      <c r="M301" s="29"/>
    </row>
    <row r="302" spans="1:13" s="28" customFormat="1" ht="12.75">
      <c r="A302" s="25">
        <v>2189</v>
      </c>
      <c r="B302" s="4">
        <f t="shared" si="12"/>
        <v>8.964517337889127E-09</v>
      </c>
      <c r="C302" s="3">
        <v>0</v>
      </c>
      <c r="D302" s="4">
        <f>BINOMDIST(A302,Présentation!$B$3,0.5,FALSE)</f>
        <v>8.964517337889127E-09</v>
      </c>
      <c r="E302" s="4">
        <f>BINOMDIST(A302,Présentation!$B$3,Présentation!$C$4,FALSE)</f>
        <v>0.0016489739136026692</v>
      </c>
      <c r="F302">
        <v>0</v>
      </c>
      <c r="G302">
        <v>0</v>
      </c>
      <c r="K302" s="29"/>
      <c r="M302" s="29"/>
    </row>
    <row r="303" spans="1:13" s="28" customFormat="1" ht="12.75">
      <c r="A303" s="25">
        <v>2190</v>
      </c>
      <c r="B303" s="4">
        <f t="shared" si="12"/>
        <v>7.576859174626839E-09</v>
      </c>
      <c r="C303" s="3">
        <v>0</v>
      </c>
      <c r="D303" s="4">
        <f>BINOMDIST(A303,Présentation!$B$3,0.5,FALSE)</f>
        <v>7.576859174626839E-09</v>
      </c>
      <c r="E303" s="4">
        <f>BINOMDIST(A303,Présentation!$B$3,Présentation!$C$4,FALSE)</f>
        <v>0.0015466195360627638</v>
      </c>
      <c r="F303">
        <v>0</v>
      </c>
      <c r="G303">
        <v>0</v>
      </c>
      <c r="K303" s="29"/>
      <c r="M303" s="29"/>
    </row>
    <row r="304" spans="1:13" s="28" customFormat="1" ht="12.75">
      <c r="A304" s="25">
        <v>2191</v>
      </c>
      <c r="B304" s="4">
        <f t="shared" si="12"/>
        <v>6.397621849867481E-09</v>
      </c>
      <c r="C304" s="3">
        <v>0</v>
      </c>
      <c r="D304" s="4">
        <f>BINOMDIST(A304,Présentation!$B$3,0.5,FALSE)</f>
        <v>6.397621849867481E-09</v>
      </c>
      <c r="E304" s="4">
        <f>BINOMDIST(A304,Présentation!$B$3,Présentation!$C$4,FALSE)</f>
        <v>0.0014491730367447533</v>
      </c>
      <c r="F304">
        <v>0</v>
      </c>
      <c r="G304">
        <v>0</v>
      </c>
      <c r="K304" s="29"/>
      <c r="M304" s="29"/>
    </row>
    <row r="305" spans="1:13" s="28" customFormat="1" ht="12.75">
      <c r="A305" s="25">
        <v>2192</v>
      </c>
      <c r="B305" s="4">
        <f t="shared" si="12"/>
        <v>5.396534124272341E-09</v>
      </c>
      <c r="C305" s="3">
        <v>0</v>
      </c>
      <c r="D305" s="4">
        <f>BINOMDIST(A305,Présentation!$B$3,0.5,FALSE)</f>
        <v>5.396534124272341E-09</v>
      </c>
      <c r="E305" s="4">
        <f>BINOMDIST(A305,Présentation!$B$3,Présentation!$C$4,FALSE)</f>
        <v>0.001356513152005559</v>
      </c>
      <c r="F305">
        <v>0</v>
      </c>
      <c r="G305">
        <v>0</v>
      </c>
      <c r="K305" s="29"/>
      <c r="M305" s="29"/>
    </row>
    <row r="306" spans="1:13" s="28" customFormat="1" ht="12.75">
      <c r="A306" s="25">
        <v>2193</v>
      </c>
      <c r="B306" s="4">
        <f t="shared" si="12"/>
        <v>4.547558167649469E-09</v>
      </c>
      <c r="C306" s="3">
        <v>0</v>
      </c>
      <c r="D306" s="4">
        <f>BINOMDIST(A306,Présentation!$B$3,0.5,FALSE)</f>
        <v>4.547558167649469E-09</v>
      </c>
      <c r="E306" s="4">
        <f>BINOMDIST(A306,Présentation!$B$3,Présentation!$C$4,FALSE)</f>
        <v>0.001268512486392934</v>
      </c>
      <c r="F306">
        <v>0</v>
      </c>
      <c r="G306">
        <v>0</v>
      </c>
      <c r="K306" s="29"/>
      <c r="M306" s="29"/>
    </row>
    <row r="307" spans="1:13" s="28" customFormat="1" ht="12.75">
      <c r="A307" s="25">
        <v>2194</v>
      </c>
      <c r="B307" s="4">
        <f t="shared" si="12"/>
        <v>3.82832266893736E-09</v>
      </c>
      <c r="C307" s="3">
        <v>0</v>
      </c>
      <c r="D307" s="4">
        <f>BINOMDIST(A307,Présentation!$B$3,0.5,FALSE)</f>
        <v>3.82832266893736E-09</v>
      </c>
      <c r="E307" s="4">
        <f>BINOMDIST(A307,Présentation!$B$3,Présentation!$C$4,FALSE)</f>
        <v>0.0011850383937449624</v>
      </c>
      <c r="F307">
        <v>0</v>
      </c>
      <c r="G307">
        <v>0</v>
      </c>
      <c r="K307" s="29"/>
      <c r="M307" s="29"/>
    </row>
    <row r="308" spans="1:13" s="28" customFormat="1" ht="12.75">
      <c r="A308" s="25">
        <v>2195</v>
      </c>
      <c r="B308" s="4">
        <f t="shared" si="12"/>
        <v>3.2196280851290965E-09</v>
      </c>
      <c r="C308" s="3">
        <v>0</v>
      </c>
      <c r="D308" s="4">
        <f>BINOMDIST(A308,Présentation!$B$3,0.5,FALSE)</f>
        <v>3.2196280851290965E-09</v>
      </c>
      <c r="E308" s="4">
        <f>BINOMDIST(A308,Présentation!$B$3,Présentation!$C$4,FALSE)</f>
        <v>0.0011059538269492266</v>
      </c>
      <c r="F308">
        <v>0</v>
      </c>
      <c r="G308">
        <v>0</v>
      </c>
      <c r="K308" s="29"/>
      <c r="M308" s="29"/>
    </row>
    <row r="309" spans="1:13" s="28" customFormat="1" ht="12.75">
      <c r="A309" s="25">
        <v>2196</v>
      </c>
      <c r="B309" s="4">
        <f t="shared" si="12"/>
        <v>2.7050153993912493E-09</v>
      </c>
      <c r="C309" s="3">
        <v>0</v>
      </c>
      <c r="D309" s="4">
        <f>BINOMDIST(A309,Présentation!$B$3,0.5,FALSE)</f>
        <v>2.7050153993912493E-09</v>
      </c>
      <c r="E309" s="4">
        <f>BINOMDIST(A309,Présentation!$B$3,Présentation!$C$4,FALSE)</f>
        <v>0.0010311181534890977</v>
      </c>
      <c r="F309">
        <v>0</v>
      </c>
      <c r="G309">
        <v>0</v>
      </c>
      <c r="K309" s="29"/>
      <c r="M309" s="29"/>
    </row>
    <row r="310" spans="1:13" s="28" customFormat="1" ht="12.75">
      <c r="A310" s="25">
        <v>2197</v>
      </c>
      <c r="B310" s="4">
        <f t="shared" si="12"/>
        <v>2.270390713007493E-09</v>
      </c>
      <c r="C310" s="3">
        <v>0</v>
      </c>
      <c r="D310" s="4">
        <f>BINOMDIST(A310,Présentation!$B$3,0.5,FALSE)</f>
        <v>2.270390713007493E-09</v>
      </c>
      <c r="E310" s="4">
        <f>BINOMDIST(A310,Présentation!$B$3,Présentation!$C$4,FALSE)</f>
        <v>0.0009603879343214756</v>
      </c>
      <c r="F310">
        <v>0</v>
      </c>
      <c r="G310">
        <v>0</v>
      </c>
      <c r="K310" s="29"/>
      <c r="M310" s="29"/>
    </row>
    <row r="311" spans="1:13" s="28" customFormat="1" ht="12.75">
      <c r="A311" s="25">
        <v>2198</v>
      </c>
      <c r="B311" s="4">
        <f t="shared" si="12"/>
        <v>1.9036988553561467E-09</v>
      </c>
      <c r="C311" s="3">
        <v>0</v>
      </c>
      <c r="D311" s="4">
        <f>BINOMDIST(A311,Présentation!$B$3,0.5,FALSE)</f>
        <v>1.9036988553561467E-09</v>
      </c>
      <c r="E311" s="4">
        <f>BINOMDIST(A311,Présentation!$B$3,Présentation!$C$4,FALSE)</f>
        <v>0.0008936176640387083</v>
      </c>
      <c r="F311">
        <v>0</v>
      </c>
      <c r="G311">
        <v>0</v>
      </c>
      <c r="K311" s="29"/>
      <c r="M311" s="29"/>
    </row>
    <row r="312" spans="1:13" s="28" customFormat="1" ht="12.75">
      <c r="A312" s="25">
        <v>2199</v>
      </c>
      <c r="B312" s="4">
        <f t="shared" si="12"/>
        <v>1.5946399688795008E-09</v>
      </c>
      <c r="C312" s="3">
        <v>0</v>
      </c>
      <c r="D312" s="4">
        <f>BINOMDIST(A312,Présentation!$B$3,0.5,FALSE)</f>
        <v>1.5946399688795008E-09</v>
      </c>
      <c r="E312" s="4">
        <f>BINOMDIST(A312,Présentation!$B$3,Présentation!$C$4,FALSE)</f>
        <v>0.0008306604706644488</v>
      </c>
      <c r="F312">
        <v>0</v>
      </c>
      <c r="G312">
        <v>0</v>
      </c>
      <c r="K312" s="29"/>
      <c r="M312" s="29"/>
    </row>
    <row r="313" spans="1:13" s="28" customFormat="1" ht="12.75">
      <c r="A313" s="25">
        <v>2200</v>
      </c>
      <c r="B313" s="4">
        <f t="shared" si="12"/>
        <v>1.334423719412346E-09</v>
      </c>
      <c r="C313" s="3">
        <v>0</v>
      </c>
      <c r="D313" s="4">
        <f>BINOMDIST(A313,Présentation!$B$3,0.5,FALSE)</f>
        <v>1.334423719412346E-09</v>
      </c>
      <c r="E313" s="4">
        <f>BINOMDIST(A313,Présentation!$B$3,Présentation!$C$4,FALSE)</f>
        <v>0.0007713687738161197</v>
      </c>
      <c r="F313">
        <v>0</v>
      </c>
      <c r="G313">
        <v>0</v>
      </c>
      <c r="K313" s="29"/>
      <c r="M313" s="29"/>
    </row>
    <row r="314" spans="1:13" s="28" customFormat="1" ht="12.75">
      <c r="A314" s="26"/>
      <c r="B314" s="26"/>
      <c r="C314" s="26"/>
      <c r="D314" s="27"/>
      <c r="E314" s="27"/>
      <c r="K314" s="29"/>
      <c r="M314" s="29"/>
    </row>
    <row r="315" spans="1:13" s="28" customFormat="1" ht="12.75">
      <c r="A315" s="26"/>
      <c r="B315" s="26"/>
      <c r="C315" s="26"/>
      <c r="D315" s="27"/>
      <c r="E315" s="27"/>
      <c r="K315" s="29"/>
      <c r="M315" s="29"/>
    </row>
    <row r="316" spans="1:13" s="28" customFormat="1" ht="12.75">
      <c r="A316" s="26"/>
      <c r="B316" s="26"/>
      <c r="C316" s="26"/>
      <c r="D316" s="27"/>
      <c r="E316" s="27"/>
      <c r="K316" s="29"/>
      <c r="M316" s="29"/>
    </row>
    <row r="317" spans="1:13" s="28" customFormat="1" ht="12.75">
      <c r="A317" s="26"/>
      <c r="B317" s="26"/>
      <c r="C317" s="26"/>
      <c r="D317" s="27"/>
      <c r="E317" s="27"/>
      <c r="K317" s="29"/>
      <c r="M317" s="29"/>
    </row>
    <row r="318" spans="1:13" s="28" customFormat="1" ht="12.75">
      <c r="A318" s="26"/>
      <c r="B318" s="26"/>
      <c r="C318" s="26"/>
      <c r="D318" s="27"/>
      <c r="E318" s="27"/>
      <c r="K318" s="29"/>
      <c r="M318" s="29"/>
    </row>
    <row r="319" spans="1:13" s="28" customFormat="1" ht="12.75">
      <c r="A319" s="26"/>
      <c r="B319" s="26"/>
      <c r="C319" s="26"/>
      <c r="D319" s="27"/>
      <c r="E319" s="27"/>
      <c r="K319" s="29"/>
      <c r="M319" s="29"/>
    </row>
    <row r="320" spans="1:13" s="28" customFormat="1" ht="12.75">
      <c r="A320" s="26"/>
      <c r="B320" s="26"/>
      <c r="C320" s="26"/>
      <c r="D320" s="27"/>
      <c r="E320" s="27"/>
      <c r="K320" s="29"/>
      <c r="M320" s="29"/>
    </row>
    <row r="321" spans="1:13" s="28" customFormat="1" ht="12.75">
      <c r="A321" s="26"/>
      <c r="B321" s="26"/>
      <c r="C321" s="26"/>
      <c r="D321" s="27"/>
      <c r="E321" s="27"/>
      <c r="K321" s="29"/>
      <c r="M321" s="29"/>
    </row>
    <row r="322" spans="1:13" s="28" customFormat="1" ht="12.75">
      <c r="A322" s="26"/>
      <c r="B322" s="26"/>
      <c r="C322" s="26"/>
      <c r="D322" s="27"/>
      <c r="E322" s="27"/>
      <c r="K322" s="29"/>
      <c r="M322" s="29"/>
    </row>
    <row r="323" spans="1:13" s="28" customFormat="1" ht="12.75">
      <c r="A323" s="26"/>
      <c r="B323" s="26"/>
      <c r="C323" s="26"/>
      <c r="D323" s="27"/>
      <c r="E323" s="27"/>
      <c r="K323" s="29"/>
      <c r="M323" s="29"/>
    </row>
    <row r="324" spans="1:13" s="28" customFormat="1" ht="12.75">
      <c r="A324" s="26"/>
      <c r="B324" s="26"/>
      <c r="C324" s="26"/>
      <c r="D324" s="27"/>
      <c r="E324" s="27"/>
      <c r="K324" s="29"/>
      <c r="M324" s="29"/>
    </row>
    <row r="325" spans="1:13" s="28" customFormat="1" ht="12.75">
      <c r="A325" s="26"/>
      <c r="B325" s="26"/>
      <c r="C325" s="26"/>
      <c r="D325" s="27"/>
      <c r="E325" s="27"/>
      <c r="K325" s="29"/>
      <c r="M325" s="29"/>
    </row>
    <row r="326" spans="1:13" s="28" customFormat="1" ht="12.75">
      <c r="A326" s="26"/>
      <c r="B326" s="26"/>
      <c r="C326" s="26"/>
      <c r="D326" s="27"/>
      <c r="E326" s="27"/>
      <c r="K326" s="29"/>
      <c r="M326" s="29"/>
    </row>
    <row r="327" spans="1:13" s="28" customFormat="1" ht="12.75">
      <c r="A327" s="26"/>
      <c r="B327" s="26"/>
      <c r="C327" s="26"/>
      <c r="D327" s="27"/>
      <c r="E327" s="27"/>
      <c r="K327" s="29"/>
      <c r="M327" s="29"/>
    </row>
    <row r="328" spans="1:13" s="28" customFormat="1" ht="12.75">
      <c r="A328" s="26"/>
      <c r="B328" s="26"/>
      <c r="C328" s="26"/>
      <c r="D328" s="27"/>
      <c r="E328" s="27"/>
      <c r="K328" s="29"/>
      <c r="M328" s="29"/>
    </row>
    <row r="329" spans="1:13" s="28" customFormat="1" ht="12.75">
      <c r="A329" s="26"/>
      <c r="B329" s="26"/>
      <c r="C329" s="26"/>
      <c r="D329" s="27"/>
      <c r="E329" s="27"/>
      <c r="K329" s="29"/>
      <c r="M329" s="29"/>
    </row>
    <row r="330" spans="1:13" s="28" customFormat="1" ht="12.75">
      <c r="A330" s="26"/>
      <c r="B330" s="26"/>
      <c r="C330" s="26"/>
      <c r="D330" s="27"/>
      <c r="E330" s="27"/>
      <c r="K330" s="29"/>
      <c r="M330" s="29"/>
    </row>
    <row r="331" spans="1:13" s="28" customFormat="1" ht="12.75">
      <c r="A331" s="26"/>
      <c r="B331" s="26"/>
      <c r="C331" s="26"/>
      <c r="D331" s="27"/>
      <c r="E331" s="27"/>
      <c r="K331" s="29"/>
      <c r="M331" s="29"/>
    </row>
    <row r="332" spans="1:13" s="28" customFormat="1" ht="12.75">
      <c r="A332" s="26"/>
      <c r="B332" s="26"/>
      <c r="C332" s="26"/>
      <c r="D332" s="27"/>
      <c r="E332" s="27"/>
      <c r="K332" s="29"/>
      <c r="M332" s="29"/>
    </row>
    <row r="333" spans="1:13" s="28" customFormat="1" ht="12.75">
      <c r="A333" s="26"/>
      <c r="B333" s="26"/>
      <c r="C333" s="26"/>
      <c r="D333" s="27"/>
      <c r="E333" s="27"/>
      <c r="K333" s="29"/>
      <c r="M333" s="29"/>
    </row>
    <row r="334" spans="1:13" s="28" customFormat="1" ht="12.75">
      <c r="A334" s="26"/>
      <c r="B334" s="26"/>
      <c r="C334" s="26"/>
      <c r="D334" s="27"/>
      <c r="E334" s="27"/>
      <c r="K334" s="29"/>
      <c r="M334" s="29"/>
    </row>
    <row r="335" spans="1:13" s="28" customFormat="1" ht="12.75">
      <c r="A335" s="26"/>
      <c r="B335" s="26"/>
      <c r="C335" s="26"/>
      <c r="D335" s="27"/>
      <c r="E335" s="27"/>
      <c r="K335" s="29"/>
      <c r="M335" s="29"/>
    </row>
    <row r="336" spans="1:13" s="28" customFormat="1" ht="12.75">
      <c r="A336" s="26"/>
      <c r="B336" s="26"/>
      <c r="C336" s="26"/>
      <c r="D336" s="27"/>
      <c r="E336" s="27"/>
      <c r="K336" s="29"/>
      <c r="M336" s="29"/>
    </row>
    <row r="337" spans="1:13" s="28" customFormat="1" ht="12.75">
      <c r="A337" s="26"/>
      <c r="B337" s="26"/>
      <c r="C337" s="26"/>
      <c r="D337" s="27"/>
      <c r="E337" s="27"/>
      <c r="K337" s="29"/>
      <c r="M337" s="29"/>
    </row>
    <row r="338" spans="1:13" s="28" customFormat="1" ht="12.75">
      <c r="A338" s="26"/>
      <c r="B338" s="26"/>
      <c r="C338" s="26"/>
      <c r="D338" s="27"/>
      <c r="E338" s="27"/>
      <c r="K338" s="29"/>
      <c r="M338" s="29"/>
    </row>
    <row r="339" spans="1:13" s="28" customFormat="1" ht="12.75">
      <c r="A339" s="26"/>
      <c r="B339" s="26"/>
      <c r="C339" s="26"/>
      <c r="D339" s="27"/>
      <c r="E339" s="27"/>
      <c r="K339" s="29"/>
      <c r="M339" s="29"/>
    </row>
    <row r="340" spans="1:13" s="28" customFormat="1" ht="12.75">
      <c r="A340" s="26"/>
      <c r="B340" s="26"/>
      <c r="C340" s="26"/>
      <c r="D340" s="27"/>
      <c r="E340" s="27"/>
      <c r="K340" s="29"/>
      <c r="M340" s="29"/>
    </row>
    <row r="341" spans="1:13" s="28" customFormat="1" ht="12.75">
      <c r="A341" s="26"/>
      <c r="B341" s="26"/>
      <c r="C341" s="26"/>
      <c r="D341" s="27"/>
      <c r="E341" s="27"/>
      <c r="K341" s="29"/>
      <c r="M341" s="29"/>
    </row>
    <row r="342" spans="1:13" s="28" customFormat="1" ht="12.75">
      <c r="A342" s="26"/>
      <c r="B342" s="26"/>
      <c r="C342" s="26"/>
      <c r="D342" s="27"/>
      <c r="E342" s="27"/>
      <c r="K342" s="29"/>
      <c r="M342" s="29"/>
    </row>
    <row r="343" spans="1:13" s="28" customFormat="1" ht="12.75">
      <c r="A343" s="26"/>
      <c r="B343" s="26"/>
      <c r="C343" s="26"/>
      <c r="D343" s="27"/>
      <c r="E343" s="27"/>
      <c r="K343" s="29"/>
      <c r="M343" s="29"/>
    </row>
    <row r="344" spans="1:13" s="28" customFormat="1" ht="12.75">
      <c r="A344" s="26"/>
      <c r="B344" s="26"/>
      <c r="C344" s="26"/>
      <c r="D344" s="27"/>
      <c r="E344" s="27"/>
      <c r="K344" s="29"/>
      <c r="M344" s="29"/>
    </row>
    <row r="345" spans="1:13" s="28" customFormat="1" ht="12.75">
      <c r="A345" s="26"/>
      <c r="B345" s="26"/>
      <c r="C345" s="26"/>
      <c r="D345" s="27"/>
      <c r="E345" s="27"/>
      <c r="K345" s="29"/>
      <c r="M345" s="29"/>
    </row>
    <row r="346" spans="1:13" s="28" customFormat="1" ht="12.75">
      <c r="A346" s="26"/>
      <c r="B346" s="26"/>
      <c r="C346" s="26"/>
      <c r="D346" s="27"/>
      <c r="E346" s="27"/>
      <c r="K346" s="29"/>
      <c r="M346" s="29"/>
    </row>
    <row r="347" spans="1:13" s="28" customFormat="1" ht="12.75">
      <c r="A347" s="26"/>
      <c r="B347" s="26"/>
      <c r="C347" s="26"/>
      <c r="D347" s="27"/>
      <c r="E347" s="27"/>
      <c r="K347" s="29"/>
      <c r="M347" s="29"/>
    </row>
    <row r="348" spans="1:13" s="28" customFormat="1" ht="12.75">
      <c r="A348" s="26"/>
      <c r="B348" s="26"/>
      <c r="C348" s="26"/>
      <c r="D348" s="27"/>
      <c r="E348" s="27"/>
      <c r="K348" s="29"/>
      <c r="M348" s="29"/>
    </row>
    <row r="349" spans="1:13" s="28" customFormat="1" ht="12.75">
      <c r="A349" s="26"/>
      <c r="B349" s="26"/>
      <c r="C349" s="26"/>
      <c r="D349" s="27"/>
      <c r="E349" s="27"/>
      <c r="K349" s="29"/>
      <c r="M349" s="29"/>
    </row>
    <row r="350" spans="1:13" s="28" customFormat="1" ht="12.75">
      <c r="A350" s="26"/>
      <c r="B350" s="26"/>
      <c r="C350" s="26"/>
      <c r="D350" s="27"/>
      <c r="E350" s="27"/>
      <c r="K350" s="29"/>
      <c r="M350" s="29"/>
    </row>
    <row r="351" spans="1:13" s="28" customFormat="1" ht="12.75">
      <c r="A351" s="26"/>
      <c r="B351" s="26"/>
      <c r="C351" s="26"/>
      <c r="D351" s="27"/>
      <c r="E351" s="27"/>
      <c r="K351" s="29"/>
      <c r="M351" s="29"/>
    </row>
    <row r="352" spans="1:13" s="28" customFormat="1" ht="12.75">
      <c r="A352" s="26"/>
      <c r="B352" s="26"/>
      <c r="C352" s="26"/>
      <c r="D352" s="27"/>
      <c r="E352" s="27"/>
      <c r="K352" s="29"/>
      <c r="M352" s="29"/>
    </row>
    <row r="353" spans="1:13" s="28" customFormat="1" ht="12.75">
      <c r="A353" s="26"/>
      <c r="B353" s="26"/>
      <c r="C353" s="26"/>
      <c r="D353" s="27"/>
      <c r="E353" s="27"/>
      <c r="K353" s="29"/>
      <c r="M353" s="29"/>
    </row>
    <row r="354" spans="1:13" s="28" customFormat="1" ht="12.75">
      <c r="A354" s="26"/>
      <c r="B354" s="26"/>
      <c r="C354" s="26"/>
      <c r="D354" s="27"/>
      <c r="E354" s="27"/>
      <c r="K354" s="29"/>
      <c r="M354" s="29"/>
    </row>
    <row r="355" spans="1:13" s="28" customFormat="1" ht="12.75">
      <c r="A355" s="26"/>
      <c r="B355" s="26"/>
      <c r="C355" s="26"/>
      <c r="D355" s="27"/>
      <c r="E355" s="27"/>
      <c r="K355" s="29"/>
      <c r="M355" s="29"/>
    </row>
    <row r="356" spans="1:13" s="28" customFormat="1" ht="12.75">
      <c r="A356" s="26"/>
      <c r="B356" s="26"/>
      <c r="C356" s="26"/>
      <c r="D356" s="27"/>
      <c r="E356" s="27"/>
      <c r="K356" s="29"/>
      <c r="M356" s="29"/>
    </row>
    <row r="357" spans="1:13" s="28" customFormat="1" ht="12.75">
      <c r="A357" s="26"/>
      <c r="B357" s="26"/>
      <c r="C357" s="26"/>
      <c r="D357" s="27"/>
      <c r="E357" s="27"/>
      <c r="K357" s="29"/>
      <c r="M357" s="29"/>
    </row>
    <row r="358" spans="1:13" s="28" customFormat="1" ht="12.75">
      <c r="A358" s="26"/>
      <c r="B358" s="26"/>
      <c r="C358" s="26"/>
      <c r="D358" s="27"/>
      <c r="E358" s="27"/>
      <c r="K358" s="29"/>
      <c r="M358" s="29"/>
    </row>
    <row r="359" spans="1:13" s="28" customFormat="1" ht="12.75">
      <c r="A359" s="26"/>
      <c r="B359" s="26"/>
      <c r="C359" s="26"/>
      <c r="D359" s="27"/>
      <c r="E359" s="27"/>
      <c r="K359" s="29"/>
      <c r="M359" s="29"/>
    </row>
    <row r="360" spans="1:13" s="28" customFormat="1" ht="12.75">
      <c r="A360" s="26"/>
      <c r="B360" s="26"/>
      <c r="C360" s="26"/>
      <c r="D360" s="27"/>
      <c r="E360" s="27"/>
      <c r="K360" s="29"/>
      <c r="M360" s="29"/>
    </row>
    <row r="361" spans="1:13" s="28" customFormat="1" ht="12.75">
      <c r="A361" s="26"/>
      <c r="B361" s="26"/>
      <c r="C361" s="26"/>
      <c r="D361" s="27"/>
      <c r="E361" s="27"/>
      <c r="K361" s="29"/>
      <c r="M361" s="29"/>
    </row>
    <row r="362" spans="1:13" s="28" customFormat="1" ht="12.75">
      <c r="A362" s="26"/>
      <c r="B362" s="26"/>
      <c r="C362" s="26"/>
      <c r="D362" s="27"/>
      <c r="E362" s="27"/>
      <c r="K362" s="29"/>
      <c r="M362" s="29"/>
    </row>
    <row r="363" spans="1:13" s="28" customFormat="1" ht="12.75">
      <c r="A363" s="26"/>
      <c r="B363" s="26"/>
      <c r="C363" s="26"/>
      <c r="D363" s="27"/>
      <c r="E363" s="27"/>
      <c r="K363" s="29"/>
      <c r="M363" s="29"/>
    </row>
    <row r="364" spans="1:13" s="28" customFormat="1" ht="12.75">
      <c r="A364" s="26"/>
      <c r="B364" s="26"/>
      <c r="C364" s="26"/>
      <c r="D364" s="27"/>
      <c r="E364" s="27"/>
      <c r="K364" s="29"/>
      <c r="M364" s="29"/>
    </row>
    <row r="365" spans="1:13" s="28" customFormat="1" ht="12.75">
      <c r="A365" s="26"/>
      <c r="B365" s="26"/>
      <c r="C365" s="26"/>
      <c r="D365" s="27"/>
      <c r="E365" s="27"/>
      <c r="K365" s="29"/>
      <c r="M365" s="29"/>
    </row>
    <row r="366" spans="1:13" s="28" customFormat="1" ht="12.75">
      <c r="A366" s="26"/>
      <c r="B366" s="26"/>
      <c r="C366" s="26"/>
      <c r="D366" s="27"/>
      <c r="E366" s="27"/>
      <c r="K366" s="29"/>
      <c r="M366" s="29"/>
    </row>
    <row r="367" spans="1:13" s="28" customFormat="1" ht="12.75">
      <c r="A367" s="26"/>
      <c r="B367" s="26"/>
      <c r="C367" s="26"/>
      <c r="D367" s="27"/>
      <c r="E367" s="27"/>
      <c r="K367" s="29"/>
      <c r="M367" s="29"/>
    </row>
    <row r="368" spans="1:13" s="28" customFormat="1" ht="12.75">
      <c r="A368" s="26"/>
      <c r="B368" s="26"/>
      <c r="C368" s="26"/>
      <c r="D368" s="27"/>
      <c r="E368" s="27"/>
      <c r="K368" s="29"/>
      <c r="M368" s="29"/>
    </row>
    <row r="369" spans="1:13" s="28" customFormat="1" ht="12.75">
      <c r="A369" s="26"/>
      <c r="B369" s="26"/>
      <c r="C369" s="26"/>
      <c r="D369" s="27"/>
      <c r="E369" s="27"/>
      <c r="K369" s="29"/>
      <c r="M369" s="29"/>
    </row>
    <row r="370" spans="1:13" s="28" customFormat="1" ht="12.75">
      <c r="A370" s="26"/>
      <c r="B370" s="26"/>
      <c r="C370" s="26"/>
      <c r="D370" s="27"/>
      <c r="E370" s="27"/>
      <c r="K370" s="29"/>
      <c r="M370" s="29"/>
    </row>
    <row r="371" spans="1:13" s="28" customFormat="1" ht="12.75">
      <c r="A371" s="26"/>
      <c r="B371" s="26"/>
      <c r="C371" s="26"/>
      <c r="D371" s="27"/>
      <c r="E371" s="27"/>
      <c r="K371" s="29"/>
      <c r="M371" s="29"/>
    </row>
    <row r="372" spans="1:13" s="28" customFormat="1" ht="12.75">
      <c r="A372" s="26"/>
      <c r="B372" s="26"/>
      <c r="C372" s="26"/>
      <c r="D372" s="27"/>
      <c r="E372" s="27"/>
      <c r="K372" s="29"/>
      <c r="M372" s="29"/>
    </row>
    <row r="373" spans="1:13" s="28" customFormat="1" ht="12.75">
      <c r="A373" s="26"/>
      <c r="B373" s="26"/>
      <c r="C373" s="26"/>
      <c r="D373" s="27"/>
      <c r="E373" s="27"/>
      <c r="K373" s="29"/>
      <c r="M373" s="29"/>
    </row>
    <row r="374" spans="1:13" s="28" customFormat="1" ht="12.75">
      <c r="A374" s="26"/>
      <c r="B374" s="26"/>
      <c r="C374" s="26"/>
      <c r="D374" s="27"/>
      <c r="E374" s="27"/>
      <c r="K374" s="29"/>
      <c r="M374" s="29"/>
    </row>
    <row r="375" spans="1:13" s="28" customFormat="1" ht="12.75">
      <c r="A375" s="26"/>
      <c r="B375" s="26"/>
      <c r="C375" s="26"/>
      <c r="D375" s="27"/>
      <c r="E375" s="27"/>
      <c r="K375" s="29"/>
      <c r="M375" s="29"/>
    </row>
    <row r="376" spans="1:13" s="28" customFormat="1" ht="12.75">
      <c r="A376" s="26"/>
      <c r="B376" s="26"/>
      <c r="C376" s="26"/>
      <c r="D376" s="27"/>
      <c r="E376" s="27"/>
      <c r="K376" s="29"/>
      <c r="M376" s="29"/>
    </row>
    <row r="377" spans="1:13" s="28" customFormat="1" ht="12.75">
      <c r="A377" s="26"/>
      <c r="B377" s="26"/>
      <c r="C377" s="26"/>
      <c r="D377" s="27"/>
      <c r="E377" s="27"/>
      <c r="K377" s="29"/>
      <c r="M377" s="29"/>
    </row>
    <row r="378" spans="1:13" s="28" customFormat="1" ht="12.75">
      <c r="A378" s="26"/>
      <c r="B378" s="26"/>
      <c r="C378" s="26"/>
      <c r="D378" s="27"/>
      <c r="E378" s="27"/>
      <c r="K378" s="29"/>
      <c r="M378" s="29"/>
    </row>
    <row r="379" spans="1:13" s="28" customFormat="1" ht="12.75">
      <c r="A379" s="26"/>
      <c r="B379" s="26"/>
      <c r="C379" s="26"/>
      <c r="D379" s="27"/>
      <c r="E379" s="27"/>
      <c r="K379" s="29"/>
      <c r="M379" s="29"/>
    </row>
    <row r="380" spans="1:13" s="28" customFormat="1" ht="12.75">
      <c r="A380" s="26"/>
      <c r="B380" s="26"/>
      <c r="C380" s="26"/>
      <c r="D380" s="27"/>
      <c r="E380" s="27"/>
      <c r="K380" s="29"/>
      <c r="M380" s="29"/>
    </row>
    <row r="381" spans="1:13" s="28" customFormat="1" ht="12.75">
      <c r="A381" s="26"/>
      <c r="B381" s="26"/>
      <c r="C381" s="26"/>
      <c r="D381" s="27"/>
      <c r="E381" s="27"/>
      <c r="K381" s="29"/>
      <c r="M381" s="29"/>
    </row>
    <row r="382" spans="1:13" s="28" customFormat="1" ht="12.75">
      <c r="A382" s="26"/>
      <c r="B382" s="26"/>
      <c r="C382" s="26"/>
      <c r="D382" s="27"/>
      <c r="E382" s="27"/>
      <c r="K382" s="29"/>
      <c r="M382" s="29"/>
    </row>
    <row r="383" spans="1:13" s="28" customFormat="1" ht="12.75">
      <c r="A383" s="26"/>
      <c r="B383" s="26"/>
      <c r="C383" s="26"/>
      <c r="D383" s="27"/>
      <c r="E383" s="27"/>
      <c r="K383" s="29"/>
      <c r="M383" s="29"/>
    </row>
    <row r="384" spans="1:13" s="28" customFormat="1" ht="12.75">
      <c r="A384" s="26"/>
      <c r="B384" s="26"/>
      <c r="C384" s="26"/>
      <c r="D384" s="27"/>
      <c r="E384" s="27"/>
      <c r="K384" s="29"/>
      <c r="M384" s="29"/>
    </row>
    <row r="385" spans="1:13" s="28" customFormat="1" ht="12.75">
      <c r="A385" s="26"/>
      <c r="B385" s="26"/>
      <c r="C385" s="26"/>
      <c r="D385" s="27"/>
      <c r="E385" s="27"/>
      <c r="K385" s="29"/>
      <c r="M385" s="29"/>
    </row>
    <row r="386" spans="1:13" s="28" customFormat="1" ht="12.75">
      <c r="A386" s="26"/>
      <c r="B386" s="26"/>
      <c r="C386" s="26"/>
      <c r="D386" s="27"/>
      <c r="E386" s="27"/>
      <c r="K386" s="29"/>
      <c r="M386" s="29"/>
    </row>
    <row r="387" spans="1:13" s="28" customFormat="1" ht="12.75">
      <c r="A387" s="26"/>
      <c r="B387" s="26"/>
      <c r="C387" s="26"/>
      <c r="D387" s="27"/>
      <c r="E387" s="27"/>
      <c r="K387" s="29"/>
      <c r="M387" s="29"/>
    </row>
    <row r="388" spans="1:13" s="28" customFormat="1" ht="12.75">
      <c r="A388" s="26"/>
      <c r="B388" s="26"/>
      <c r="C388" s="26"/>
      <c r="D388" s="27"/>
      <c r="E388" s="27"/>
      <c r="K388" s="29"/>
      <c r="M388" s="29"/>
    </row>
    <row r="389" spans="1:13" s="28" customFormat="1" ht="12.75">
      <c r="A389" s="26"/>
      <c r="B389" s="26"/>
      <c r="C389" s="26"/>
      <c r="D389" s="27"/>
      <c r="E389" s="27"/>
      <c r="K389" s="29"/>
      <c r="M389" s="29"/>
    </row>
    <row r="390" spans="1:13" s="28" customFormat="1" ht="12.75">
      <c r="A390" s="26"/>
      <c r="B390" s="26"/>
      <c r="C390" s="26"/>
      <c r="D390" s="27"/>
      <c r="E390" s="27"/>
      <c r="K390" s="29"/>
      <c r="M390" s="29"/>
    </row>
    <row r="391" spans="1:13" s="28" customFormat="1" ht="12.75">
      <c r="A391" s="26"/>
      <c r="B391" s="26"/>
      <c r="C391" s="26"/>
      <c r="D391" s="27"/>
      <c r="E391" s="27"/>
      <c r="K391" s="29"/>
      <c r="M391" s="29"/>
    </row>
    <row r="392" spans="1:13" s="28" customFormat="1" ht="12.75">
      <c r="A392" s="26"/>
      <c r="B392" s="26"/>
      <c r="C392" s="26"/>
      <c r="D392" s="27"/>
      <c r="E392" s="27"/>
      <c r="K392" s="29"/>
      <c r="M392" s="29"/>
    </row>
    <row r="393" spans="1:13" s="28" customFormat="1" ht="12.75">
      <c r="A393" s="26"/>
      <c r="B393" s="26"/>
      <c r="C393" s="26"/>
      <c r="D393" s="27"/>
      <c r="E393" s="27"/>
      <c r="K393" s="29"/>
      <c r="M393" s="29"/>
    </row>
    <row r="394" spans="1:13" s="28" customFormat="1" ht="12.75">
      <c r="A394" s="26"/>
      <c r="B394" s="26"/>
      <c r="C394" s="26"/>
      <c r="D394" s="27"/>
      <c r="E394" s="27"/>
      <c r="K394" s="29"/>
      <c r="M394" s="29"/>
    </row>
    <row r="395" spans="1:13" s="28" customFormat="1" ht="12.75">
      <c r="A395" s="26"/>
      <c r="B395" s="26"/>
      <c r="C395" s="26"/>
      <c r="D395" s="27"/>
      <c r="E395" s="27"/>
      <c r="K395" s="29"/>
      <c r="M395" s="29"/>
    </row>
    <row r="396" spans="1:13" s="28" customFormat="1" ht="12.75">
      <c r="A396" s="26"/>
      <c r="B396" s="26"/>
      <c r="C396" s="26"/>
      <c r="D396" s="27"/>
      <c r="E396" s="27"/>
      <c r="K396" s="29"/>
      <c r="M396" s="29"/>
    </row>
    <row r="397" spans="1:13" s="28" customFormat="1" ht="12.75">
      <c r="A397" s="26"/>
      <c r="B397" s="26"/>
      <c r="C397" s="26"/>
      <c r="D397" s="27"/>
      <c r="E397" s="27"/>
      <c r="K397" s="29"/>
      <c r="M397" s="29"/>
    </row>
    <row r="398" spans="1:13" s="28" customFormat="1" ht="12.75">
      <c r="A398" s="26"/>
      <c r="B398" s="26"/>
      <c r="C398" s="26"/>
      <c r="D398" s="27"/>
      <c r="E398" s="27"/>
      <c r="K398" s="29"/>
      <c r="M398" s="29"/>
    </row>
    <row r="399" spans="1:13" s="28" customFormat="1" ht="12.75">
      <c r="A399" s="26"/>
      <c r="B399" s="26"/>
      <c r="C399" s="26"/>
      <c r="D399" s="27"/>
      <c r="E399" s="27"/>
      <c r="K399" s="29"/>
      <c r="M399" s="29"/>
    </row>
    <row r="400" spans="1:13" s="28" customFormat="1" ht="12.75">
      <c r="A400" s="26"/>
      <c r="B400" s="26"/>
      <c r="C400" s="26"/>
      <c r="D400" s="27"/>
      <c r="E400" s="27"/>
      <c r="K400" s="29"/>
      <c r="M400" s="29"/>
    </row>
    <row r="401" spans="1:13" s="28" customFormat="1" ht="12.75">
      <c r="A401" s="26"/>
      <c r="B401" s="26"/>
      <c r="C401" s="26"/>
      <c r="D401" s="27"/>
      <c r="E401" s="27"/>
      <c r="K401" s="29"/>
      <c r="M401" s="29"/>
    </row>
    <row r="402" spans="1:13" s="28" customFormat="1" ht="12.75">
      <c r="A402" s="26"/>
      <c r="B402" s="26"/>
      <c r="C402" s="26"/>
      <c r="D402" s="27"/>
      <c r="E402" s="27"/>
      <c r="K402" s="29"/>
      <c r="M402" s="29"/>
    </row>
    <row r="403" spans="1:13" s="28" customFormat="1" ht="12.75">
      <c r="A403" s="26"/>
      <c r="B403" s="26"/>
      <c r="C403" s="26"/>
      <c r="D403" s="27"/>
      <c r="E403" s="27"/>
      <c r="K403" s="29"/>
      <c r="M403" s="29"/>
    </row>
    <row r="404" spans="1:13" s="28" customFormat="1" ht="12.75">
      <c r="A404" s="26"/>
      <c r="B404" s="26"/>
      <c r="C404" s="26"/>
      <c r="D404" s="27"/>
      <c r="E404" s="27"/>
      <c r="K404" s="29"/>
      <c r="M404" s="29"/>
    </row>
    <row r="405" spans="1:13" s="28" customFormat="1" ht="12.75">
      <c r="A405" s="26"/>
      <c r="B405" s="26"/>
      <c r="C405" s="26"/>
      <c r="D405" s="27"/>
      <c r="E405" s="27"/>
      <c r="K405" s="29"/>
      <c r="M405" s="29"/>
    </row>
    <row r="406" spans="1:13" s="28" customFormat="1" ht="12.75">
      <c r="A406" s="26"/>
      <c r="B406" s="26"/>
      <c r="C406" s="26"/>
      <c r="D406" s="27"/>
      <c r="E406" s="27"/>
      <c r="K406" s="29"/>
      <c r="M406" s="29"/>
    </row>
    <row r="407" spans="1:13" s="28" customFormat="1" ht="12.75">
      <c r="A407" s="26"/>
      <c r="B407" s="26"/>
      <c r="C407" s="26"/>
      <c r="D407" s="27"/>
      <c r="E407" s="27"/>
      <c r="K407" s="29"/>
      <c r="M407" s="29"/>
    </row>
    <row r="408" spans="1:13" s="28" customFormat="1" ht="12.75">
      <c r="A408" s="26"/>
      <c r="B408" s="26"/>
      <c r="C408" s="26"/>
      <c r="D408" s="27"/>
      <c r="E408" s="27"/>
      <c r="K408" s="29"/>
      <c r="M408" s="29"/>
    </row>
    <row r="409" spans="1:13" s="28" customFormat="1" ht="12.75">
      <c r="A409" s="26"/>
      <c r="B409" s="26"/>
      <c r="C409" s="26"/>
      <c r="D409" s="27"/>
      <c r="E409" s="27"/>
      <c r="K409" s="29"/>
      <c r="M409" s="29"/>
    </row>
    <row r="410" spans="1:13" s="28" customFormat="1" ht="12.75">
      <c r="A410" s="26"/>
      <c r="B410" s="26"/>
      <c r="C410" s="26"/>
      <c r="D410" s="27"/>
      <c r="E410" s="27"/>
      <c r="K410" s="29"/>
      <c r="M410" s="29"/>
    </row>
    <row r="411" spans="1:13" s="28" customFormat="1" ht="12.75">
      <c r="A411" s="26"/>
      <c r="B411" s="26"/>
      <c r="C411" s="26"/>
      <c r="D411" s="27"/>
      <c r="E411" s="27"/>
      <c r="K411" s="29"/>
      <c r="M411" s="29"/>
    </row>
    <row r="412" spans="1:13" s="28" customFormat="1" ht="12.75">
      <c r="A412" s="26"/>
      <c r="B412" s="26"/>
      <c r="C412" s="26"/>
      <c r="D412" s="27"/>
      <c r="E412" s="27"/>
      <c r="K412" s="29"/>
      <c r="M412" s="29"/>
    </row>
    <row r="413" spans="1:13" s="28" customFormat="1" ht="12.75">
      <c r="A413" s="26"/>
      <c r="B413" s="26"/>
      <c r="C413" s="26"/>
      <c r="D413" s="27"/>
      <c r="E413" s="27"/>
      <c r="K413" s="29"/>
      <c r="M413" s="29"/>
    </row>
    <row r="414" spans="1:13" s="28" customFormat="1" ht="12.75">
      <c r="A414" s="26"/>
      <c r="B414" s="26"/>
      <c r="C414" s="26"/>
      <c r="D414" s="27"/>
      <c r="E414" s="27"/>
      <c r="K414" s="29"/>
      <c r="M414" s="29"/>
    </row>
    <row r="415" spans="1:13" s="28" customFormat="1" ht="12.75">
      <c r="A415" s="26"/>
      <c r="B415" s="26"/>
      <c r="C415" s="26"/>
      <c r="D415" s="27"/>
      <c r="E415" s="27"/>
      <c r="K415" s="29"/>
      <c r="M415" s="29"/>
    </row>
    <row r="416" spans="1:13" s="28" customFormat="1" ht="12.75">
      <c r="A416" s="26"/>
      <c r="B416" s="26"/>
      <c r="C416" s="26"/>
      <c r="D416" s="27"/>
      <c r="E416" s="27"/>
      <c r="K416" s="29"/>
      <c r="M416" s="29"/>
    </row>
    <row r="417" spans="1:13" s="28" customFormat="1" ht="12.75">
      <c r="A417" s="26"/>
      <c r="B417" s="26"/>
      <c r="C417" s="26"/>
      <c r="D417" s="27"/>
      <c r="E417" s="27"/>
      <c r="K417" s="29"/>
      <c r="M417" s="29"/>
    </row>
    <row r="418" spans="1:13" s="28" customFormat="1" ht="12.75">
      <c r="A418" s="26"/>
      <c r="B418" s="26"/>
      <c r="C418" s="26"/>
      <c r="D418" s="27"/>
      <c r="E418" s="27"/>
      <c r="K418" s="29"/>
      <c r="M418" s="29"/>
    </row>
    <row r="419" spans="1:13" s="28" customFormat="1" ht="12.75">
      <c r="A419" s="26"/>
      <c r="B419" s="26"/>
      <c r="C419" s="26"/>
      <c r="D419" s="27"/>
      <c r="E419" s="27"/>
      <c r="K419" s="29"/>
      <c r="M419" s="29"/>
    </row>
    <row r="420" spans="1:13" s="28" customFormat="1" ht="12.75">
      <c r="A420" s="26"/>
      <c r="B420" s="26"/>
      <c r="C420" s="26"/>
      <c r="D420" s="27"/>
      <c r="E420" s="27"/>
      <c r="K420" s="29"/>
      <c r="M420" s="29"/>
    </row>
    <row r="421" spans="1:13" s="28" customFormat="1" ht="12.75">
      <c r="A421" s="26"/>
      <c r="B421" s="26"/>
      <c r="C421" s="26"/>
      <c r="D421" s="27"/>
      <c r="E421" s="27"/>
      <c r="K421" s="29"/>
      <c r="M421" s="29"/>
    </row>
    <row r="422" spans="1:13" s="28" customFormat="1" ht="12.75">
      <c r="A422" s="26"/>
      <c r="B422" s="26"/>
      <c r="C422" s="26"/>
      <c r="D422" s="27"/>
      <c r="E422" s="27"/>
      <c r="K422" s="29"/>
      <c r="M422" s="29"/>
    </row>
    <row r="423" spans="1:13" s="28" customFormat="1" ht="12.75">
      <c r="A423" s="26"/>
      <c r="B423" s="26"/>
      <c r="C423" s="26"/>
      <c r="D423" s="27"/>
      <c r="E423" s="27"/>
      <c r="K423" s="29"/>
      <c r="M423" s="29"/>
    </row>
    <row r="424" spans="1:13" s="28" customFormat="1" ht="12.75">
      <c r="A424" s="26"/>
      <c r="B424" s="26"/>
      <c r="C424" s="26"/>
      <c r="D424" s="27"/>
      <c r="E424" s="27"/>
      <c r="K424" s="29"/>
      <c r="M424" s="29"/>
    </row>
    <row r="425" spans="1:13" s="28" customFormat="1" ht="12.75">
      <c r="A425" s="26"/>
      <c r="B425" s="26"/>
      <c r="C425" s="26"/>
      <c r="D425" s="27"/>
      <c r="E425" s="27"/>
      <c r="K425" s="29"/>
      <c r="M425" s="29"/>
    </row>
    <row r="426" spans="1:13" s="28" customFormat="1" ht="12.75">
      <c r="A426" s="26"/>
      <c r="B426" s="26"/>
      <c r="C426" s="26"/>
      <c r="D426" s="27"/>
      <c r="E426" s="27"/>
      <c r="K426" s="29"/>
      <c r="M426" s="29"/>
    </row>
    <row r="427" spans="1:13" s="28" customFormat="1" ht="12.75">
      <c r="A427" s="26"/>
      <c r="B427" s="26"/>
      <c r="C427" s="26"/>
      <c r="D427" s="27"/>
      <c r="E427" s="27"/>
      <c r="K427" s="29"/>
      <c r="M427" s="29"/>
    </row>
    <row r="428" spans="1:13" s="28" customFormat="1" ht="12.75">
      <c r="A428" s="26"/>
      <c r="B428" s="26"/>
      <c r="C428" s="26"/>
      <c r="D428" s="27"/>
      <c r="E428" s="27"/>
      <c r="K428" s="29"/>
      <c r="M428" s="29"/>
    </row>
    <row r="429" spans="1:13" s="28" customFormat="1" ht="12.75">
      <c r="A429" s="26"/>
      <c r="B429" s="26"/>
      <c r="C429" s="26"/>
      <c r="D429" s="27"/>
      <c r="E429" s="27"/>
      <c r="K429" s="29"/>
      <c r="M429" s="29"/>
    </row>
    <row r="430" spans="1:13" s="28" customFormat="1" ht="12.75">
      <c r="A430" s="26"/>
      <c r="B430" s="26"/>
      <c r="C430" s="26"/>
      <c r="D430" s="27"/>
      <c r="E430" s="27"/>
      <c r="K430" s="29"/>
      <c r="M430" s="29"/>
    </row>
    <row r="431" spans="1:13" s="28" customFormat="1" ht="12.75">
      <c r="A431" s="26"/>
      <c r="B431" s="26"/>
      <c r="C431" s="26"/>
      <c r="D431" s="27"/>
      <c r="E431" s="27"/>
      <c r="K431" s="29"/>
      <c r="M431" s="29"/>
    </row>
    <row r="432" spans="1:13" s="28" customFormat="1" ht="12.75">
      <c r="A432" s="26"/>
      <c r="B432" s="26"/>
      <c r="C432" s="26"/>
      <c r="D432" s="27"/>
      <c r="E432" s="27"/>
      <c r="K432" s="29"/>
      <c r="M432" s="29"/>
    </row>
    <row r="433" spans="1:13" s="28" customFormat="1" ht="12.75">
      <c r="A433" s="26"/>
      <c r="B433" s="26"/>
      <c r="C433" s="26"/>
      <c r="D433" s="27"/>
      <c r="E433" s="27"/>
      <c r="K433" s="29"/>
      <c r="M433" s="29"/>
    </row>
    <row r="434" spans="1:13" s="28" customFormat="1" ht="12.75">
      <c r="A434" s="26"/>
      <c r="B434" s="26"/>
      <c r="C434" s="26"/>
      <c r="D434" s="27"/>
      <c r="E434" s="27"/>
      <c r="K434" s="29"/>
      <c r="M434" s="29"/>
    </row>
    <row r="435" spans="1:13" s="28" customFormat="1" ht="12.75">
      <c r="A435" s="26"/>
      <c r="B435" s="26"/>
      <c r="C435" s="26"/>
      <c r="D435" s="27"/>
      <c r="E435" s="27"/>
      <c r="K435" s="29"/>
      <c r="M435" s="29"/>
    </row>
    <row r="436" spans="1:13" s="28" customFormat="1" ht="12.75">
      <c r="A436" s="26"/>
      <c r="B436" s="26"/>
      <c r="C436" s="26"/>
      <c r="D436" s="27"/>
      <c r="E436" s="27"/>
      <c r="K436" s="29"/>
      <c r="M436" s="29"/>
    </row>
    <row r="437" spans="1:13" s="28" customFormat="1" ht="12.75">
      <c r="A437" s="26"/>
      <c r="B437" s="26"/>
      <c r="C437" s="26"/>
      <c r="D437" s="27"/>
      <c r="E437" s="27"/>
      <c r="K437" s="29"/>
      <c r="M437" s="29"/>
    </row>
    <row r="438" spans="1:13" s="28" customFormat="1" ht="12.75">
      <c r="A438" s="26"/>
      <c r="B438" s="26"/>
      <c r="C438" s="26"/>
      <c r="D438" s="27"/>
      <c r="E438" s="27"/>
      <c r="K438" s="29"/>
      <c r="M438" s="29"/>
    </row>
    <row r="439" spans="1:13" s="28" customFormat="1" ht="12.75">
      <c r="A439" s="26"/>
      <c r="B439" s="26"/>
      <c r="C439" s="26"/>
      <c r="D439" s="27"/>
      <c r="E439" s="27"/>
      <c r="K439" s="29"/>
      <c r="M439" s="29"/>
    </row>
    <row r="440" spans="1:13" s="28" customFormat="1" ht="12.75">
      <c r="A440" s="26"/>
      <c r="B440" s="26"/>
      <c r="C440" s="26"/>
      <c r="D440" s="27"/>
      <c r="E440" s="27"/>
      <c r="K440" s="29"/>
      <c r="M440" s="29"/>
    </row>
    <row r="441" spans="1:13" s="28" customFormat="1" ht="12.75">
      <c r="A441" s="26"/>
      <c r="B441" s="26"/>
      <c r="C441" s="26"/>
      <c r="D441" s="27"/>
      <c r="E441" s="27"/>
      <c r="K441" s="29"/>
      <c r="M441" s="29"/>
    </row>
    <row r="442" spans="1:13" s="28" customFormat="1" ht="12.75">
      <c r="A442" s="26"/>
      <c r="B442" s="26"/>
      <c r="C442" s="26"/>
      <c r="D442" s="27"/>
      <c r="E442" s="27"/>
      <c r="K442" s="29"/>
      <c r="M442" s="29"/>
    </row>
    <row r="443" spans="1:13" s="28" customFormat="1" ht="12.75">
      <c r="A443" s="26"/>
      <c r="B443" s="26"/>
      <c r="C443" s="26"/>
      <c r="D443" s="27"/>
      <c r="E443" s="27"/>
      <c r="K443" s="29"/>
      <c r="M443" s="29"/>
    </row>
    <row r="444" spans="1:13" s="28" customFormat="1" ht="12.75">
      <c r="A444" s="26"/>
      <c r="B444" s="26"/>
      <c r="C444" s="26"/>
      <c r="D444" s="27"/>
      <c r="E444" s="27"/>
      <c r="K444" s="29"/>
      <c r="M444" s="29"/>
    </row>
    <row r="445" spans="1:13" s="28" customFormat="1" ht="12.75">
      <c r="A445" s="26"/>
      <c r="B445" s="26"/>
      <c r="C445" s="26"/>
      <c r="D445" s="27"/>
      <c r="E445" s="27"/>
      <c r="K445" s="29"/>
      <c r="M445" s="29"/>
    </row>
    <row r="446" spans="1:13" s="28" customFormat="1" ht="12.75">
      <c r="A446" s="26"/>
      <c r="B446" s="26"/>
      <c r="C446" s="26"/>
      <c r="D446" s="27"/>
      <c r="E446" s="27"/>
      <c r="K446" s="29"/>
      <c r="M446" s="29"/>
    </row>
    <row r="447" spans="1:13" s="28" customFormat="1" ht="12.75">
      <c r="A447" s="26"/>
      <c r="B447" s="26"/>
      <c r="C447" s="26"/>
      <c r="D447" s="27"/>
      <c r="E447" s="27"/>
      <c r="K447" s="29"/>
      <c r="M447" s="29"/>
    </row>
    <row r="448" spans="1:13" s="28" customFormat="1" ht="12.75">
      <c r="A448" s="26"/>
      <c r="B448" s="26"/>
      <c r="C448" s="26"/>
      <c r="D448" s="27"/>
      <c r="E448" s="27"/>
      <c r="K448" s="29"/>
      <c r="M448" s="29"/>
    </row>
    <row r="449" spans="1:13" s="28" customFormat="1" ht="12.75">
      <c r="A449" s="26"/>
      <c r="B449" s="26"/>
      <c r="C449" s="26"/>
      <c r="D449" s="27"/>
      <c r="E449" s="27"/>
      <c r="K449" s="29"/>
      <c r="M449" s="29"/>
    </row>
    <row r="450" spans="1:13" s="28" customFormat="1" ht="12.75">
      <c r="A450" s="26"/>
      <c r="B450" s="26"/>
      <c r="C450" s="26"/>
      <c r="D450" s="27"/>
      <c r="E450" s="27"/>
      <c r="K450" s="29"/>
      <c r="M450" s="29"/>
    </row>
    <row r="451" spans="1:13" s="28" customFormat="1" ht="12.75">
      <c r="A451" s="26"/>
      <c r="B451" s="26"/>
      <c r="C451" s="26"/>
      <c r="D451" s="27"/>
      <c r="E451" s="27"/>
      <c r="K451" s="29"/>
      <c r="M451" s="29"/>
    </row>
    <row r="452" spans="1:13" s="28" customFormat="1" ht="12.75">
      <c r="A452" s="26"/>
      <c r="B452" s="26"/>
      <c r="C452" s="26"/>
      <c r="D452" s="27"/>
      <c r="E452" s="27"/>
      <c r="K452" s="29"/>
      <c r="M452" s="29"/>
    </row>
    <row r="453" spans="1:13" s="28" customFormat="1" ht="12.75">
      <c r="A453" s="26"/>
      <c r="B453" s="26"/>
      <c r="C453" s="26"/>
      <c r="D453" s="27"/>
      <c r="E453" s="27"/>
      <c r="K453" s="29"/>
      <c r="M453" s="29"/>
    </row>
    <row r="454" spans="1:13" s="28" customFormat="1" ht="12.75">
      <c r="A454" s="26"/>
      <c r="B454" s="26"/>
      <c r="C454" s="26"/>
      <c r="D454" s="27"/>
      <c r="E454" s="27"/>
      <c r="K454" s="29"/>
      <c r="M454" s="29"/>
    </row>
    <row r="455" spans="1:13" s="28" customFormat="1" ht="12.75">
      <c r="A455" s="26"/>
      <c r="B455" s="26"/>
      <c r="C455" s="26"/>
      <c r="D455" s="27"/>
      <c r="E455" s="27"/>
      <c r="K455" s="29"/>
      <c r="M455" s="29"/>
    </row>
    <row r="456" spans="1:13" s="28" customFormat="1" ht="12.75">
      <c r="A456" s="26"/>
      <c r="B456" s="26"/>
      <c r="C456" s="26"/>
      <c r="D456" s="27"/>
      <c r="E456" s="27"/>
      <c r="K456" s="29"/>
      <c r="M456" s="29"/>
    </row>
    <row r="457" spans="1:13" s="28" customFormat="1" ht="12.75">
      <c r="A457" s="26"/>
      <c r="B457" s="26"/>
      <c r="C457" s="26"/>
      <c r="D457" s="27"/>
      <c r="E457" s="27"/>
      <c r="K457" s="29"/>
      <c r="M457" s="29"/>
    </row>
    <row r="458" spans="1:13" s="28" customFormat="1" ht="12.75">
      <c r="A458" s="26"/>
      <c r="B458" s="26"/>
      <c r="C458" s="26"/>
      <c r="D458" s="27"/>
      <c r="E458" s="27"/>
      <c r="K458" s="29"/>
      <c r="M458" s="29"/>
    </row>
    <row r="459" spans="1:13" s="28" customFormat="1" ht="12.75">
      <c r="A459" s="26"/>
      <c r="B459" s="26"/>
      <c r="C459" s="26"/>
      <c r="D459" s="27"/>
      <c r="E459" s="27"/>
      <c r="K459" s="29"/>
      <c r="M459" s="29"/>
    </row>
    <row r="460" spans="1:13" s="28" customFormat="1" ht="12.75">
      <c r="A460" s="26"/>
      <c r="B460" s="26"/>
      <c r="C460" s="26"/>
      <c r="D460" s="27"/>
      <c r="E460" s="27"/>
      <c r="K460" s="29"/>
      <c r="M460" s="29"/>
    </row>
    <row r="461" spans="1:13" s="28" customFormat="1" ht="12.75">
      <c r="A461" s="26"/>
      <c r="B461" s="26"/>
      <c r="C461" s="26"/>
      <c r="D461" s="27"/>
      <c r="E461" s="27"/>
      <c r="K461" s="29"/>
      <c r="M461" s="29"/>
    </row>
    <row r="462" spans="1:13" s="28" customFormat="1" ht="12.75">
      <c r="A462" s="26"/>
      <c r="B462" s="26"/>
      <c r="C462" s="26"/>
      <c r="D462" s="27"/>
      <c r="E462" s="27"/>
      <c r="K462" s="29"/>
      <c r="M462" s="29"/>
    </row>
    <row r="463" spans="1:13" s="28" customFormat="1" ht="12.75">
      <c r="A463" s="26"/>
      <c r="B463" s="26"/>
      <c r="C463" s="26"/>
      <c r="D463" s="27"/>
      <c r="E463" s="27"/>
      <c r="K463" s="29"/>
      <c r="M463" s="29"/>
    </row>
    <row r="464" spans="1:13" s="28" customFormat="1" ht="12.75">
      <c r="A464" s="26"/>
      <c r="B464" s="26"/>
      <c r="C464" s="26"/>
      <c r="D464" s="27"/>
      <c r="E464" s="27"/>
      <c r="K464" s="29"/>
      <c r="M464" s="29"/>
    </row>
    <row r="465" spans="1:13" s="28" customFormat="1" ht="12.75">
      <c r="A465" s="26"/>
      <c r="B465" s="26"/>
      <c r="C465" s="26"/>
      <c r="D465" s="27"/>
      <c r="E465" s="27"/>
      <c r="K465" s="29"/>
      <c r="M465" s="29"/>
    </row>
    <row r="466" spans="1:13" s="28" customFormat="1" ht="12.75">
      <c r="A466" s="26"/>
      <c r="B466" s="26"/>
      <c r="C466" s="26"/>
      <c r="D466" s="27"/>
      <c r="E466" s="27"/>
      <c r="K466" s="29"/>
      <c r="M466" s="29"/>
    </row>
    <row r="467" spans="1:13" s="28" customFormat="1" ht="12.75">
      <c r="A467" s="26"/>
      <c r="B467" s="26"/>
      <c r="C467" s="26"/>
      <c r="D467" s="27"/>
      <c r="E467" s="27"/>
      <c r="K467" s="29"/>
      <c r="M467" s="29"/>
    </row>
    <row r="468" spans="1:13" s="28" customFormat="1" ht="12.75">
      <c r="A468" s="26"/>
      <c r="B468" s="26"/>
      <c r="C468" s="26"/>
      <c r="D468" s="27"/>
      <c r="E468" s="27"/>
      <c r="K468" s="29"/>
      <c r="M468" s="29"/>
    </row>
    <row r="469" spans="1:13" s="28" customFormat="1" ht="12.75">
      <c r="A469" s="26"/>
      <c r="B469" s="26"/>
      <c r="C469" s="26"/>
      <c r="D469" s="27"/>
      <c r="E469" s="27"/>
      <c r="K469" s="29"/>
      <c r="M469" s="29"/>
    </row>
    <row r="470" spans="1:13" s="28" customFormat="1" ht="12.75">
      <c r="A470" s="26"/>
      <c r="B470" s="26"/>
      <c r="C470" s="26"/>
      <c r="D470" s="27"/>
      <c r="E470" s="27"/>
      <c r="K470" s="29"/>
      <c r="M470" s="29"/>
    </row>
    <row r="471" spans="1:13" s="28" customFormat="1" ht="12.75">
      <c r="A471" s="26"/>
      <c r="B471" s="26"/>
      <c r="C471" s="26"/>
      <c r="D471" s="27"/>
      <c r="E471" s="27"/>
      <c r="K471" s="29"/>
      <c r="M471" s="29"/>
    </row>
    <row r="472" spans="1:13" s="28" customFormat="1" ht="12.75">
      <c r="A472" s="26"/>
      <c r="B472" s="26"/>
      <c r="C472" s="26"/>
      <c r="D472" s="27"/>
      <c r="E472" s="27"/>
      <c r="K472" s="29"/>
      <c r="M472" s="29"/>
    </row>
    <row r="473" spans="1:13" s="28" customFormat="1" ht="12.75">
      <c r="A473" s="26"/>
      <c r="B473" s="26"/>
      <c r="C473" s="26"/>
      <c r="D473" s="27"/>
      <c r="E473" s="27"/>
      <c r="K473" s="29"/>
      <c r="M473" s="29"/>
    </row>
    <row r="474" spans="1:13" s="28" customFormat="1" ht="12.75">
      <c r="A474" s="26"/>
      <c r="B474" s="26"/>
      <c r="C474" s="26"/>
      <c r="D474" s="27"/>
      <c r="E474" s="27"/>
      <c r="K474" s="29"/>
      <c r="M474" s="29"/>
    </row>
    <row r="475" spans="1:13" s="28" customFormat="1" ht="12.75">
      <c r="A475" s="26"/>
      <c r="B475" s="26"/>
      <c r="C475" s="26"/>
      <c r="D475" s="27"/>
      <c r="E475" s="27"/>
      <c r="K475" s="29"/>
      <c r="M475" s="29"/>
    </row>
    <row r="476" spans="1:13" s="28" customFormat="1" ht="12.75">
      <c r="A476" s="26"/>
      <c r="B476" s="26"/>
      <c r="C476" s="26"/>
      <c r="D476" s="27"/>
      <c r="E476" s="27"/>
      <c r="K476" s="29"/>
      <c r="M476" s="29"/>
    </row>
    <row r="477" spans="1:13" s="28" customFormat="1" ht="12.75">
      <c r="A477" s="26"/>
      <c r="B477" s="26"/>
      <c r="C477" s="26"/>
      <c r="D477" s="27"/>
      <c r="E477" s="27"/>
      <c r="K477" s="29"/>
      <c r="M477" s="29"/>
    </row>
    <row r="478" spans="1:13" s="28" customFormat="1" ht="12.75">
      <c r="A478" s="26"/>
      <c r="B478" s="26"/>
      <c r="C478" s="26"/>
      <c r="D478" s="27"/>
      <c r="E478" s="27"/>
      <c r="K478" s="29"/>
      <c r="M478" s="29"/>
    </row>
    <row r="479" spans="1:13" s="28" customFormat="1" ht="12.75">
      <c r="A479" s="26"/>
      <c r="B479" s="26"/>
      <c r="C479" s="26"/>
      <c r="D479" s="27"/>
      <c r="E479" s="27"/>
      <c r="K479" s="29"/>
      <c r="M479" s="29"/>
    </row>
    <row r="480" spans="1:13" s="28" customFormat="1" ht="12.75">
      <c r="A480" s="26"/>
      <c r="B480" s="26"/>
      <c r="C480" s="26"/>
      <c r="D480" s="27"/>
      <c r="E480" s="27"/>
      <c r="K480" s="29"/>
      <c r="M480" s="29"/>
    </row>
    <row r="481" spans="1:13" s="28" customFormat="1" ht="12.75">
      <c r="A481" s="26"/>
      <c r="B481" s="26"/>
      <c r="C481" s="26"/>
      <c r="D481" s="27"/>
      <c r="E481" s="27"/>
      <c r="K481" s="29"/>
      <c r="M481" s="29"/>
    </row>
    <row r="482" spans="1:13" s="28" customFormat="1" ht="12.75">
      <c r="A482" s="26"/>
      <c r="B482" s="26"/>
      <c r="C482" s="26"/>
      <c r="D482" s="27"/>
      <c r="E482" s="27"/>
      <c r="K482" s="29"/>
      <c r="M482" s="29"/>
    </row>
    <row r="483" spans="1:13" s="28" customFormat="1" ht="12.75">
      <c r="A483" s="26"/>
      <c r="B483" s="26"/>
      <c r="C483" s="26"/>
      <c r="D483" s="27"/>
      <c r="E483" s="27"/>
      <c r="K483" s="29"/>
      <c r="M483" s="29"/>
    </row>
    <row r="484" spans="1:13" s="28" customFormat="1" ht="12.75">
      <c r="A484" s="26"/>
      <c r="B484" s="26"/>
      <c r="C484" s="26"/>
      <c r="D484" s="27"/>
      <c r="E484" s="27"/>
      <c r="K484" s="29"/>
      <c r="M484" s="29"/>
    </row>
    <row r="485" spans="1:13" s="28" customFormat="1" ht="12.75">
      <c r="A485" s="26"/>
      <c r="B485" s="26"/>
      <c r="C485" s="26"/>
      <c r="D485" s="27"/>
      <c r="E485" s="27"/>
      <c r="K485" s="29"/>
      <c r="M485" s="29"/>
    </row>
    <row r="486" spans="1:13" s="28" customFormat="1" ht="12.75">
      <c r="A486" s="26"/>
      <c r="B486" s="26"/>
      <c r="C486" s="26"/>
      <c r="D486" s="27"/>
      <c r="E486" s="27"/>
      <c r="K486" s="29"/>
      <c r="M486" s="29"/>
    </row>
    <row r="487" spans="1:13" s="28" customFormat="1" ht="12.75">
      <c r="A487" s="26"/>
      <c r="B487" s="26"/>
      <c r="C487" s="26"/>
      <c r="D487" s="27"/>
      <c r="E487" s="27"/>
      <c r="K487" s="29"/>
      <c r="M487" s="29"/>
    </row>
    <row r="488" spans="1:13" s="28" customFormat="1" ht="12.75">
      <c r="A488" s="26"/>
      <c r="B488" s="26"/>
      <c r="C488" s="26"/>
      <c r="D488" s="27"/>
      <c r="E488" s="27"/>
      <c r="K488" s="29"/>
      <c r="M488" s="29"/>
    </row>
    <row r="489" spans="1:13" s="28" customFormat="1" ht="12.75">
      <c r="A489" s="26"/>
      <c r="B489" s="26"/>
      <c r="C489" s="26"/>
      <c r="D489" s="27"/>
      <c r="E489" s="27"/>
      <c r="K489" s="29"/>
      <c r="M489" s="29"/>
    </row>
    <row r="490" spans="1:13" s="28" customFormat="1" ht="12.75">
      <c r="A490" s="26"/>
      <c r="B490" s="26"/>
      <c r="C490" s="26"/>
      <c r="D490" s="27"/>
      <c r="E490" s="27"/>
      <c r="K490" s="29"/>
      <c r="M490" s="29"/>
    </row>
    <row r="491" spans="1:13" s="28" customFormat="1" ht="12.75">
      <c r="A491" s="26"/>
      <c r="B491" s="26"/>
      <c r="C491" s="26"/>
      <c r="D491" s="27"/>
      <c r="E491" s="27"/>
      <c r="K491" s="29"/>
      <c r="M491" s="29"/>
    </row>
    <row r="492" spans="1:13" s="28" customFormat="1" ht="12.75">
      <c r="A492" s="26"/>
      <c r="B492" s="26"/>
      <c r="C492" s="26"/>
      <c r="D492" s="27"/>
      <c r="E492" s="27"/>
      <c r="K492" s="29"/>
      <c r="M492" s="29"/>
    </row>
    <row r="493" spans="1:13" s="28" customFormat="1" ht="12.75">
      <c r="A493" s="26"/>
      <c r="B493" s="26"/>
      <c r="C493" s="26"/>
      <c r="D493" s="27"/>
      <c r="E493" s="27"/>
      <c r="K493" s="29"/>
      <c r="M493" s="29"/>
    </row>
    <row r="494" spans="1:13" s="28" customFormat="1" ht="12.75">
      <c r="A494" s="26"/>
      <c r="B494" s="26"/>
      <c r="C494" s="26"/>
      <c r="D494" s="27"/>
      <c r="E494" s="27"/>
      <c r="K494" s="29"/>
      <c r="M494" s="29"/>
    </row>
    <row r="495" spans="1:13" s="28" customFormat="1" ht="12.75">
      <c r="A495" s="26"/>
      <c r="B495" s="26"/>
      <c r="C495" s="26"/>
      <c r="D495" s="27"/>
      <c r="E495" s="27"/>
      <c r="K495" s="29"/>
      <c r="M495" s="29"/>
    </row>
    <row r="496" spans="1:13" s="28" customFormat="1" ht="12.75">
      <c r="A496" s="26"/>
      <c r="B496" s="26"/>
      <c r="C496" s="26"/>
      <c r="D496" s="27"/>
      <c r="E496" s="27"/>
      <c r="K496" s="29"/>
      <c r="M496" s="29"/>
    </row>
    <row r="497" spans="1:13" s="28" customFormat="1" ht="12.75">
      <c r="A497" s="26"/>
      <c r="B497" s="26"/>
      <c r="C497" s="26"/>
      <c r="D497" s="27"/>
      <c r="E497" s="27"/>
      <c r="K497" s="29"/>
      <c r="M497" s="29"/>
    </row>
    <row r="498" spans="1:13" s="28" customFormat="1" ht="12.75">
      <c r="A498" s="26"/>
      <c r="B498" s="26"/>
      <c r="C498" s="26"/>
      <c r="D498" s="27"/>
      <c r="E498" s="27"/>
      <c r="K498" s="29"/>
      <c r="M498" s="29"/>
    </row>
    <row r="499" spans="1:13" s="28" customFormat="1" ht="12.75">
      <c r="A499" s="26"/>
      <c r="B499" s="26"/>
      <c r="C499" s="26"/>
      <c r="D499" s="27"/>
      <c r="E499" s="27"/>
      <c r="K499" s="29"/>
      <c r="M499" s="29"/>
    </row>
    <row r="500" spans="1:13" s="28" customFormat="1" ht="12.75">
      <c r="A500" s="26"/>
      <c r="B500" s="26"/>
      <c r="C500" s="26"/>
      <c r="D500" s="27"/>
      <c r="E500" s="27"/>
      <c r="K500" s="29"/>
      <c r="M500" s="29"/>
    </row>
    <row r="501" spans="1:13" s="28" customFormat="1" ht="12.75">
      <c r="A501" s="26"/>
      <c r="B501" s="26"/>
      <c r="C501" s="26"/>
      <c r="D501" s="27"/>
      <c r="E501" s="27"/>
      <c r="K501" s="29"/>
      <c r="M501" s="29"/>
    </row>
    <row r="502" spans="1:13" s="28" customFormat="1" ht="12.75">
      <c r="A502" s="26"/>
      <c r="B502" s="26"/>
      <c r="C502" s="26"/>
      <c r="D502" s="27"/>
      <c r="E502" s="27"/>
      <c r="K502" s="29"/>
      <c r="M502" s="29"/>
    </row>
    <row r="503" spans="1:13" s="28" customFormat="1" ht="12.75">
      <c r="A503" s="26"/>
      <c r="B503" s="26"/>
      <c r="C503" s="26"/>
      <c r="D503" s="27"/>
      <c r="E503" s="27"/>
      <c r="K503" s="29"/>
      <c r="M503" s="29"/>
    </row>
    <row r="504" spans="1:13" s="28" customFormat="1" ht="12.75">
      <c r="A504" s="26"/>
      <c r="B504" s="26"/>
      <c r="C504" s="26"/>
      <c r="D504" s="27"/>
      <c r="E504" s="27"/>
      <c r="K504" s="29"/>
      <c r="M504" s="29"/>
    </row>
    <row r="505" spans="1:13" s="28" customFormat="1" ht="12.75">
      <c r="A505" s="26"/>
      <c r="B505" s="26"/>
      <c r="C505" s="26"/>
      <c r="D505" s="27"/>
      <c r="E505" s="27"/>
      <c r="K505" s="29"/>
      <c r="M505" s="29"/>
    </row>
    <row r="506" spans="1:13" s="28" customFormat="1" ht="12.75">
      <c r="A506" s="26"/>
      <c r="B506" s="26"/>
      <c r="C506" s="26"/>
      <c r="D506" s="27"/>
      <c r="E506" s="27"/>
      <c r="K506" s="29"/>
      <c r="M506" s="29"/>
    </row>
    <row r="507" spans="1:13" s="28" customFormat="1" ht="12.75">
      <c r="A507" s="26"/>
      <c r="B507" s="26"/>
      <c r="C507" s="26"/>
      <c r="D507" s="27"/>
      <c r="E507" s="27"/>
      <c r="K507" s="29"/>
      <c r="M507" s="29"/>
    </row>
    <row r="508" spans="1:13" s="28" customFormat="1" ht="12.75">
      <c r="A508" s="26"/>
      <c r="B508" s="26"/>
      <c r="C508" s="26"/>
      <c r="D508" s="27"/>
      <c r="E508" s="27"/>
      <c r="K508" s="29"/>
      <c r="M508" s="29"/>
    </row>
    <row r="509" spans="1:13" s="28" customFormat="1" ht="12.75">
      <c r="A509" s="26"/>
      <c r="B509" s="26"/>
      <c r="C509" s="26"/>
      <c r="D509" s="27"/>
      <c r="E509" s="27"/>
      <c r="K509" s="29"/>
      <c r="M509" s="29"/>
    </row>
    <row r="510" spans="1:13" s="28" customFormat="1" ht="12.75">
      <c r="A510" s="26"/>
      <c r="B510" s="26"/>
      <c r="C510" s="26"/>
      <c r="D510" s="27"/>
      <c r="E510" s="27"/>
      <c r="K510" s="29"/>
      <c r="M510" s="29"/>
    </row>
    <row r="511" spans="1:13" s="28" customFormat="1" ht="12.75">
      <c r="A511" s="26"/>
      <c r="B511" s="26"/>
      <c r="C511" s="26"/>
      <c r="D511" s="27"/>
      <c r="E511" s="27"/>
      <c r="K511" s="29"/>
      <c r="M511" s="29"/>
    </row>
    <row r="512" spans="1:13" s="28" customFormat="1" ht="12.75">
      <c r="A512" s="26"/>
      <c r="B512" s="26"/>
      <c r="C512" s="26"/>
      <c r="D512" s="27"/>
      <c r="E512" s="27"/>
      <c r="K512" s="29"/>
      <c r="M512" s="29"/>
    </row>
    <row r="513" spans="1:13" s="28" customFormat="1" ht="12.75">
      <c r="A513" s="26"/>
      <c r="B513" s="26"/>
      <c r="C513" s="26"/>
      <c r="D513" s="27"/>
      <c r="E513" s="27"/>
      <c r="K513" s="29"/>
      <c r="M513" s="29"/>
    </row>
    <row r="514" spans="1:13" s="28" customFormat="1" ht="12.75">
      <c r="A514" s="26"/>
      <c r="B514" s="26"/>
      <c r="C514" s="26"/>
      <c r="D514" s="27"/>
      <c r="E514" s="27"/>
      <c r="K514" s="29"/>
      <c r="M514" s="29"/>
    </row>
    <row r="515" spans="1:13" s="28" customFormat="1" ht="12.75">
      <c r="A515" s="26"/>
      <c r="B515" s="26"/>
      <c r="C515" s="26"/>
      <c r="D515" s="27"/>
      <c r="E515" s="27"/>
      <c r="K515" s="29"/>
      <c r="M515" s="29"/>
    </row>
    <row r="516" spans="1:13" s="28" customFormat="1" ht="12.75">
      <c r="A516" s="26"/>
      <c r="B516" s="26"/>
      <c r="C516" s="26"/>
      <c r="D516" s="27"/>
      <c r="E516" s="27"/>
      <c r="K516" s="29"/>
      <c r="M516" s="29"/>
    </row>
    <row r="517" spans="1:13" s="28" customFormat="1" ht="12.75">
      <c r="A517" s="26"/>
      <c r="B517" s="26"/>
      <c r="C517" s="26"/>
      <c r="D517" s="27"/>
      <c r="E517" s="27"/>
      <c r="K517" s="29"/>
      <c r="M517" s="29"/>
    </row>
    <row r="518" spans="1:13" s="28" customFormat="1" ht="12.75">
      <c r="A518" s="26"/>
      <c r="B518" s="26"/>
      <c r="C518" s="26"/>
      <c r="D518" s="27"/>
      <c r="E518" s="27"/>
      <c r="K518" s="29"/>
      <c r="M518" s="29"/>
    </row>
    <row r="519" spans="1:13" s="28" customFormat="1" ht="12.75">
      <c r="A519" s="26"/>
      <c r="B519" s="26"/>
      <c r="C519" s="26"/>
      <c r="D519" s="27"/>
      <c r="E519" s="27"/>
      <c r="K519" s="29"/>
      <c r="M519" s="29"/>
    </row>
    <row r="520" spans="1:13" s="28" customFormat="1" ht="12.75">
      <c r="A520" s="26"/>
      <c r="B520" s="26"/>
      <c r="C520" s="26"/>
      <c r="D520" s="27"/>
      <c r="E520" s="27"/>
      <c r="K520" s="29"/>
      <c r="M520" s="29"/>
    </row>
    <row r="521" spans="1:13" s="28" customFormat="1" ht="12.75">
      <c r="A521" s="26"/>
      <c r="B521" s="26"/>
      <c r="C521" s="26"/>
      <c r="D521" s="27"/>
      <c r="E521" s="27"/>
      <c r="K521" s="29"/>
      <c r="M521" s="29"/>
    </row>
    <row r="522" spans="1:13" s="28" customFormat="1" ht="12.75">
      <c r="A522" s="26"/>
      <c r="B522" s="26"/>
      <c r="C522" s="26"/>
      <c r="D522" s="27"/>
      <c r="E522" s="27"/>
      <c r="K522" s="29"/>
      <c r="M522" s="29"/>
    </row>
    <row r="523" spans="1:13" s="28" customFormat="1" ht="12.75">
      <c r="A523" s="26"/>
      <c r="B523" s="26"/>
      <c r="C523" s="26"/>
      <c r="D523" s="27"/>
      <c r="E523" s="27"/>
      <c r="K523" s="29"/>
      <c r="M523" s="29"/>
    </row>
    <row r="524" spans="1:13" s="28" customFormat="1" ht="12.75">
      <c r="A524" s="26"/>
      <c r="B524" s="26"/>
      <c r="C524" s="26"/>
      <c r="D524" s="27"/>
      <c r="E524" s="27"/>
      <c r="K524" s="29"/>
      <c r="M524" s="29"/>
    </row>
    <row r="525" spans="1:13" s="28" customFormat="1" ht="12.75">
      <c r="A525" s="26"/>
      <c r="B525" s="26"/>
      <c r="C525" s="26"/>
      <c r="D525" s="27"/>
      <c r="E525" s="27"/>
      <c r="K525" s="29"/>
      <c r="M525" s="29"/>
    </row>
    <row r="526" spans="1:13" s="28" customFormat="1" ht="12.75">
      <c r="A526" s="26"/>
      <c r="B526" s="26"/>
      <c r="C526" s="26"/>
      <c r="D526" s="27"/>
      <c r="E526" s="27"/>
      <c r="K526" s="29"/>
      <c r="M526" s="29"/>
    </row>
    <row r="527" spans="1:13" s="28" customFormat="1" ht="12.75">
      <c r="A527" s="26"/>
      <c r="B527" s="26"/>
      <c r="C527" s="26"/>
      <c r="D527" s="27"/>
      <c r="E527" s="27"/>
      <c r="K527" s="29"/>
      <c r="M527" s="29"/>
    </row>
    <row r="528" spans="1:13" s="28" customFormat="1" ht="12.75">
      <c r="A528" s="26"/>
      <c r="B528" s="26"/>
      <c r="C528" s="26"/>
      <c r="D528" s="27"/>
      <c r="E528" s="27"/>
      <c r="K528" s="29"/>
      <c r="M528" s="29"/>
    </row>
    <row r="529" spans="1:13" s="28" customFormat="1" ht="12.75">
      <c r="A529" s="26"/>
      <c r="B529" s="26"/>
      <c r="C529" s="26"/>
      <c r="D529" s="27"/>
      <c r="E529" s="27"/>
      <c r="K529" s="29"/>
      <c r="M529" s="29"/>
    </row>
    <row r="530" spans="1:13" s="28" customFormat="1" ht="12.75">
      <c r="A530" s="26"/>
      <c r="B530" s="26"/>
      <c r="C530" s="26"/>
      <c r="D530" s="27"/>
      <c r="E530" s="27"/>
      <c r="K530" s="29"/>
      <c r="M530" s="29"/>
    </row>
    <row r="531" spans="1:13" s="28" customFormat="1" ht="12.75">
      <c r="A531" s="26"/>
      <c r="B531" s="26"/>
      <c r="C531" s="26"/>
      <c r="D531" s="27"/>
      <c r="E531" s="27"/>
      <c r="K531" s="29"/>
      <c r="M531" s="29"/>
    </row>
    <row r="532" spans="1:13" s="28" customFormat="1" ht="12.75">
      <c r="A532" s="26"/>
      <c r="B532" s="26"/>
      <c r="C532" s="26"/>
      <c r="D532" s="27"/>
      <c r="E532" s="27"/>
      <c r="K532" s="29"/>
      <c r="M532" s="29"/>
    </row>
    <row r="533" spans="1:13" s="28" customFormat="1" ht="12.75">
      <c r="A533" s="26"/>
      <c r="B533" s="26"/>
      <c r="C533" s="26"/>
      <c r="D533" s="27"/>
      <c r="E533" s="27"/>
      <c r="K533" s="29"/>
      <c r="M533" s="29"/>
    </row>
    <row r="534" spans="1:13" s="28" customFormat="1" ht="12.75">
      <c r="A534" s="26"/>
      <c r="B534" s="26"/>
      <c r="C534" s="26"/>
      <c r="D534" s="27"/>
      <c r="E534" s="27"/>
      <c r="K534" s="29"/>
      <c r="M534" s="29"/>
    </row>
    <row r="535" spans="1:13" s="28" customFormat="1" ht="12.75">
      <c r="A535" s="26"/>
      <c r="B535" s="26"/>
      <c r="C535" s="26"/>
      <c r="D535" s="27"/>
      <c r="E535" s="27"/>
      <c r="K535" s="29"/>
      <c r="M535" s="29"/>
    </row>
    <row r="536" spans="1:13" s="28" customFormat="1" ht="12.75">
      <c r="A536" s="26"/>
      <c r="B536" s="26"/>
      <c r="C536" s="26"/>
      <c r="D536" s="27"/>
      <c r="E536" s="27"/>
      <c r="K536" s="29"/>
      <c r="M536" s="29"/>
    </row>
    <row r="537" spans="1:13" s="28" customFormat="1" ht="12.75">
      <c r="A537" s="26"/>
      <c r="B537" s="26"/>
      <c r="C537" s="26"/>
      <c r="D537" s="27"/>
      <c r="E537" s="27"/>
      <c r="K537" s="29"/>
      <c r="M537" s="29"/>
    </row>
    <row r="538" spans="1:13" s="28" customFormat="1" ht="12.75">
      <c r="A538" s="26"/>
      <c r="B538" s="26"/>
      <c r="C538" s="26"/>
      <c r="D538" s="27"/>
      <c r="E538" s="27"/>
      <c r="K538" s="29"/>
      <c r="M538" s="29"/>
    </row>
    <row r="539" spans="1:13" s="28" customFormat="1" ht="12.75">
      <c r="A539" s="26"/>
      <c r="B539" s="26"/>
      <c r="C539" s="26"/>
      <c r="D539" s="27"/>
      <c r="E539" s="27"/>
      <c r="K539" s="29"/>
      <c r="M539" s="29"/>
    </row>
    <row r="540" spans="1:13" s="28" customFormat="1" ht="12.75">
      <c r="A540" s="26"/>
      <c r="B540" s="26"/>
      <c r="C540" s="26"/>
      <c r="D540" s="27"/>
      <c r="E540" s="27"/>
      <c r="K540" s="29"/>
      <c r="M540" s="29"/>
    </row>
    <row r="541" spans="1:13" s="28" customFormat="1" ht="12.75">
      <c r="A541" s="26"/>
      <c r="B541" s="26"/>
      <c r="C541" s="26"/>
      <c r="D541" s="27"/>
      <c r="E541" s="27"/>
      <c r="K541" s="29"/>
      <c r="M541" s="29"/>
    </row>
    <row r="542" spans="1:13" s="28" customFormat="1" ht="12.75">
      <c r="A542" s="26"/>
      <c r="B542" s="26"/>
      <c r="C542" s="26"/>
      <c r="D542" s="27"/>
      <c r="E542" s="27"/>
      <c r="K542" s="29"/>
      <c r="M542" s="29"/>
    </row>
    <row r="543" spans="1:13" s="28" customFormat="1" ht="12.75">
      <c r="A543" s="26"/>
      <c r="B543" s="26"/>
      <c r="C543" s="26"/>
      <c r="D543" s="27"/>
      <c r="E543" s="27"/>
      <c r="K543" s="29"/>
      <c r="M543" s="29"/>
    </row>
    <row r="544" spans="1:13" s="28" customFormat="1" ht="12.75">
      <c r="A544" s="26"/>
      <c r="B544" s="26"/>
      <c r="C544" s="26"/>
      <c r="D544" s="27"/>
      <c r="E544" s="27"/>
      <c r="K544" s="29"/>
      <c r="M544" s="29"/>
    </row>
    <row r="545" spans="1:13" s="28" customFormat="1" ht="12.75">
      <c r="A545" s="26"/>
      <c r="B545" s="26"/>
      <c r="C545" s="26"/>
      <c r="D545" s="27"/>
      <c r="E545" s="27"/>
      <c r="K545" s="29"/>
      <c r="M545" s="29"/>
    </row>
    <row r="546" spans="1:13" s="28" customFormat="1" ht="12.75">
      <c r="A546" s="26"/>
      <c r="B546" s="26"/>
      <c r="C546" s="26"/>
      <c r="D546" s="27"/>
      <c r="E546" s="27"/>
      <c r="K546" s="29"/>
      <c r="M546" s="29"/>
    </row>
    <row r="547" spans="1:13" s="28" customFormat="1" ht="12.75">
      <c r="A547" s="26"/>
      <c r="B547" s="26"/>
      <c r="C547" s="26"/>
      <c r="D547" s="27"/>
      <c r="E547" s="27"/>
      <c r="K547" s="29"/>
      <c r="M547" s="29"/>
    </row>
    <row r="548" spans="1:13" s="28" customFormat="1" ht="12.75">
      <c r="A548" s="26"/>
      <c r="B548" s="26"/>
      <c r="C548" s="26"/>
      <c r="D548" s="27"/>
      <c r="E548" s="27"/>
      <c r="K548" s="29"/>
      <c r="M548" s="29"/>
    </row>
    <row r="549" spans="1:13" s="28" customFormat="1" ht="12.75">
      <c r="A549" s="26"/>
      <c r="B549" s="26"/>
      <c r="C549" s="26"/>
      <c r="D549" s="27"/>
      <c r="E549" s="27"/>
      <c r="K549" s="29"/>
      <c r="M549" s="29"/>
    </row>
    <row r="550" spans="1:13" s="28" customFormat="1" ht="12.75">
      <c r="A550" s="26"/>
      <c r="B550" s="26"/>
      <c r="C550" s="26"/>
      <c r="D550" s="27"/>
      <c r="E550" s="27"/>
      <c r="K550" s="29"/>
      <c r="M550" s="29"/>
    </row>
    <row r="551" spans="1:13" s="28" customFormat="1" ht="12.75">
      <c r="A551" s="26"/>
      <c r="B551" s="26"/>
      <c r="C551" s="26"/>
      <c r="D551" s="27"/>
      <c r="E551" s="27"/>
      <c r="K551" s="29"/>
      <c r="M551" s="29"/>
    </row>
    <row r="552" spans="1:13" s="28" customFormat="1" ht="12.75">
      <c r="A552" s="26"/>
      <c r="B552" s="26"/>
      <c r="C552" s="26"/>
      <c r="D552" s="27"/>
      <c r="E552" s="27"/>
      <c r="K552" s="29"/>
      <c r="M552" s="29"/>
    </row>
    <row r="553" spans="1:13" s="28" customFormat="1" ht="12.75">
      <c r="A553" s="26"/>
      <c r="B553" s="26"/>
      <c r="C553" s="26"/>
      <c r="D553" s="27"/>
      <c r="E553" s="27"/>
      <c r="K553" s="29"/>
      <c r="M553" s="29"/>
    </row>
    <row r="554" spans="1:13" s="28" customFormat="1" ht="12.75">
      <c r="A554" s="26"/>
      <c r="B554" s="26"/>
      <c r="C554" s="26"/>
      <c r="D554" s="27"/>
      <c r="E554" s="27"/>
      <c r="K554" s="29"/>
      <c r="M554" s="29"/>
    </row>
    <row r="555" spans="1:13" s="28" customFormat="1" ht="12.75">
      <c r="A555" s="26"/>
      <c r="B555" s="26"/>
      <c r="C555" s="26"/>
      <c r="D555" s="27"/>
      <c r="E555" s="27"/>
      <c r="K555" s="29"/>
      <c r="M555" s="29"/>
    </row>
    <row r="556" spans="1:13" s="28" customFormat="1" ht="12.75">
      <c r="A556" s="26"/>
      <c r="B556" s="26"/>
      <c r="C556" s="26"/>
      <c r="D556" s="27"/>
      <c r="E556" s="27"/>
      <c r="K556" s="29"/>
      <c r="M556" s="29"/>
    </row>
    <row r="557" spans="1:13" s="28" customFormat="1" ht="12.75">
      <c r="A557" s="26"/>
      <c r="B557" s="26"/>
      <c r="C557" s="26"/>
      <c r="D557" s="27"/>
      <c r="E557" s="27"/>
      <c r="K557" s="29"/>
      <c r="M557" s="29"/>
    </row>
    <row r="558" spans="1:13" s="28" customFormat="1" ht="12.75">
      <c r="A558" s="26"/>
      <c r="B558" s="26"/>
      <c r="C558" s="26"/>
      <c r="D558" s="27"/>
      <c r="E558" s="27"/>
      <c r="K558" s="29"/>
      <c r="M558" s="29"/>
    </row>
    <row r="559" spans="1:13" s="28" customFormat="1" ht="12.75">
      <c r="A559" s="26"/>
      <c r="B559" s="26"/>
      <c r="C559" s="26"/>
      <c r="D559" s="27"/>
      <c r="E559" s="27"/>
      <c r="K559" s="29"/>
      <c r="M559" s="29"/>
    </row>
    <row r="560" spans="1:13" s="28" customFormat="1" ht="12.75">
      <c r="A560" s="26"/>
      <c r="B560" s="26"/>
      <c r="C560" s="26"/>
      <c r="D560" s="27"/>
      <c r="E560" s="27"/>
      <c r="K560" s="29"/>
      <c r="M560" s="29"/>
    </row>
    <row r="561" spans="1:13" s="28" customFormat="1" ht="12.75">
      <c r="A561" s="26"/>
      <c r="B561" s="26"/>
      <c r="C561" s="26"/>
      <c r="D561" s="27"/>
      <c r="E561" s="27"/>
      <c r="K561" s="29"/>
      <c r="M561" s="29"/>
    </row>
    <row r="562" spans="1:13" s="28" customFormat="1" ht="12.75">
      <c r="A562" s="26"/>
      <c r="B562" s="26"/>
      <c r="C562" s="26"/>
      <c r="D562" s="27"/>
      <c r="E562" s="27"/>
      <c r="K562" s="29"/>
      <c r="M562" s="29"/>
    </row>
    <row r="563" spans="1:13" s="28" customFormat="1" ht="12.75">
      <c r="A563" s="26"/>
      <c r="B563" s="26"/>
      <c r="C563" s="26"/>
      <c r="D563" s="27"/>
      <c r="E563" s="27"/>
      <c r="K563" s="29"/>
      <c r="M563" s="29"/>
    </row>
    <row r="564" spans="1:13" s="28" customFormat="1" ht="12.75">
      <c r="A564" s="26"/>
      <c r="B564" s="26"/>
      <c r="C564" s="26"/>
      <c r="D564" s="27"/>
      <c r="E564" s="27"/>
      <c r="K564" s="29"/>
      <c r="M564" s="29"/>
    </row>
    <row r="565" spans="1:13" s="28" customFormat="1" ht="12.75">
      <c r="A565" s="26"/>
      <c r="B565" s="26"/>
      <c r="C565" s="26"/>
      <c r="D565" s="27"/>
      <c r="E565" s="27"/>
      <c r="K565" s="29"/>
      <c r="M565" s="29"/>
    </row>
    <row r="566" spans="1:13" s="28" customFormat="1" ht="12.75">
      <c r="A566" s="26"/>
      <c r="B566" s="26"/>
      <c r="C566" s="26"/>
      <c r="D566" s="27"/>
      <c r="E566" s="27"/>
      <c r="K566" s="29"/>
      <c r="M566" s="29"/>
    </row>
    <row r="567" spans="1:13" s="28" customFormat="1" ht="12.75">
      <c r="A567" s="26"/>
      <c r="B567" s="26"/>
      <c r="C567" s="26"/>
      <c r="D567" s="27"/>
      <c r="E567" s="27"/>
      <c r="K567" s="29"/>
      <c r="M567" s="29"/>
    </row>
    <row r="568" spans="1:13" s="28" customFormat="1" ht="12.75">
      <c r="A568" s="26"/>
      <c r="B568" s="26"/>
      <c r="C568" s="26"/>
      <c r="D568" s="27"/>
      <c r="E568" s="27"/>
      <c r="K568" s="29"/>
      <c r="M568" s="29"/>
    </row>
    <row r="569" spans="1:13" s="28" customFormat="1" ht="12.75">
      <c r="A569" s="26"/>
      <c r="B569" s="26"/>
      <c r="C569" s="26"/>
      <c r="D569" s="27"/>
      <c r="E569" s="27"/>
      <c r="K569" s="29"/>
      <c r="M569" s="29"/>
    </row>
    <row r="570" spans="1:13" s="28" customFormat="1" ht="12.75">
      <c r="A570" s="26"/>
      <c r="B570" s="26"/>
      <c r="C570" s="26"/>
      <c r="D570" s="27"/>
      <c r="E570" s="27"/>
      <c r="K570" s="29"/>
      <c r="M570" s="29"/>
    </row>
    <row r="571" spans="1:13" s="28" customFormat="1" ht="12.75">
      <c r="A571" s="26"/>
      <c r="B571" s="26"/>
      <c r="C571" s="26"/>
      <c r="D571" s="27"/>
      <c r="E571" s="27"/>
      <c r="K571" s="29"/>
      <c r="M571" s="29"/>
    </row>
    <row r="572" spans="1:13" s="28" customFormat="1" ht="12.75">
      <c r="A572" s="26"/>
      <c r="B572" s="26"/>
      <c r="C572" s="26"/>
      <c r="D572" s="27"/>
      <c r="E572" s="27"/>
      <c r="K572" s="29"/>
      <c r="M572" s="29"/>
    </row>
    <row r="573" spans="1:13" s="28" customFormat="1" ht="12.75">
      <c r="A573" s="26"/>
      <c r="B573" s="26"/>
      <c r="C573" s="26"/>
      <c r="D573" s="27"/>
      <c r="E573" s="27"/>
      <c r="K573" s="29"/>
      <c r="M573" s="29"/>
    </row>
    <row r="574" spans="1:13" s="28" customFormat="1" ht="12.75">
      <c r="A574" s="26"/>
      <c r="B574" s="26"/>
      <c r="C574" s="26"/>
      <c r="D574" s="27"/>
      <c r="E574" s="27"/>
      <c r="K574" s="29"/>
      <c r="M574" s="29"/>
    </row>
    <row r="575" spans="1:13" s="28" customFormat="1" ht="12.75">
      <c r="A575" s="26"/>
      <c r="B575" s="26"/>
      <c r="C575" s="26"/>
      <c r="D575" s="27"/>
      <c r="E575" s="27"/>
      <c r="K575" s="29"/>
      <c r="M575" s="29"/>
    </row>
    <row r="576" spans="1:13" s="28" customFormat="1" ht="12.75">
      <c r="A576" s="26"/>
      <c r="B576" s="26"/>
      <c r="C576" s="26"/>
      <c r="D576" s="27"/>
      <c r="E576" s="27"/>
      <c r="K576" s="29"/>
      <c r="M576" s="29"/>
    </row>
    <row r="577" spans="1:13" s="28" customFormat="1" ht="12.75">
      <c r="A577" s="26"/>
      <c r="B577" s="26"/>
      <c r="C577" s="26"/>
      <c r="D577" s="27"/>
      <c r="E577" s="27"/>
      <c r="K577" s="29"/>
      <c r="M577" s="29"/>
    </row>
    <row r="578" spans="1:13" s="28" customFormat="1" ht="12.75">
      <c r="A578" s="26"/>
      <c r="B578" s="26"/>
      <c r="C578" s="26"/>
      <c r="D578" s="27"/>
      <c r="E578" s="27"/>
      <c r="K578" s="29"/>
      <c r="M578" s="29"/>
    </row>
    <row r="579" spans="1:13" s="28" customFormat="1" ht="12.75">
      <c r="A579" s="26"/>
      <c r="B579" s="26"/>
      <c r="C579" s="26"/>
      <c r="D579" s="27"/>
      <c r="E579" s="27"/>
      <c r="K579" s="29"/>
      <c r="M579" s="29"/>
    </row>
    <row r="580" spans="1:13" s="28" customFormat="1" ht="12.75">
      <c r="A580" s="26"/>
      <c r="B580" s="26"/>
      <c r="C580" s="26"/>
      <c r="D580" s="27"/>
      <c r="E580" s="27"/>
      <c r="K580" s="29"/>
      <c r="M580" s="29"/>
    </row>
    <row r="581" spans="1:13" s="28" customFormat="1" ht="12.75">
      <c r="A581" s="26"/>
      <c r="B581" s="26"/>
      <c r="C581" s="26"/>
      <c r="D581" s="27"/>
      <c r="E581" s="27"/>
      <c r="K581" s="29"/>
      <c r="M581" s="29"/>
    </row>
    <row r="582" spans="1:13" s="28" customFormat="1" ht="12.75">
      <c r="A582" s="26"/>
      <c r="B582" s="26"/>
      <c r="C582" s="26"/>
      <c r="D582" s="27"/>
      <c r="E582" s="27"/>
      <c r="K582" s="29"/>
      <c r="M582" s="29"/>
    </row>
    <row r="583" spans="1:13" s="28" customFormat="1" ht="12.75">
      <c r="A583" s="26"/>
      <c r="B583" s="26"/>
      <c r="C583" s="26"/>
      <c r="D583" s="27"/>
      <c r="E583" s="27"/>
      <c r="K583" s="29"/>
      <c r="M583" s="29"/>
    </row>
    <row r="584" spans="1:13" s="28" customFormat="1" ht="12.75">
      <c r="A584" s="26"/>
      <c r="B584" s="26"/>
      <c r="C584" s="26"/>
      <c r="D584" s="27"/>
      <c r="E584" s="27"/>
      <c r="K584" s="29"/>
      <c r="M584" s="29"/>
    </row>
    <row r="585" spans="1:13" s="28" customFormat="1" ht="12.75">
      <c r="A585" s="26"/>
      <c r="B585" s="26"/>
      <c r="C585" s="26"/>
      <c r="D585" s="27"/>
      <c r="E585" s="27"/>
      <c r="K585" s="29"/>
      <c r="M585" s="29"/>
    </row>
    <row r="586" spans="1:13" s="28" customFormat="1" ht="12.75">
      <c r="A586" s="26"/>
      <c r="B586" s="26"/>
      <c r="C586" s="26"/>
      <c r="D586" s="27"/>
      <c r="E586" s="27"/>
      <c r="K586" s="29"/>
      <c r="M586" s="29"/>
    </row>
    <row r="587" spans="1:13" s="28" customFormat="1" ht="12.75">
      <c r="A587" s="26"/>
      <c r="B587" s="26"/>
      <c r="C587" s="26"/>
      <c r="D587" s="27"/>
      <c r="E587" s="27"/>
      <c r="K587" s="29"/>
      <c r="M587" s="29"/>
    </row>
    <row r="588" spans="1:13" s="28" customFormat="1" ht="12.75">
      <c r="A588" s="26"/>
      <c r="B588" s="26"/>
      <c r="C588" s="26"/>
      <c r="D588" s="27"/>
      <c r="E588" s="27"/>
      <c r="K588" s="29"/>
      <c r="M588" s="29"/>
    </row>
    <row r="589" spans="1:13" s="28" customFormat="1" ht="12.75">
      <c r="A589" s="26"/>
      <c r="B589" s="26"/>
      <c r="C589" s="26"/>
      <c r="D589" s="27"/>
      <c r="E589" s="27"/>
      <c r="K589" s="29"/>
      <c r="M589" s="29"/>
    </row>
    <row r="590" spans="1:13" s="28" customFormat="1" ht="12.75">
      <c r="A590" s="26"/>
      <c r="B590" s="26"/>
      <c r="C590" s="26"/>
      <c r="D590" s="27"/>
      <c r="E590" s="27"/>
      <c r="K590" s="29"/>
      <c r="M590" s="29"/>
    </row>
    <row r="591" spans="1:13" s="28" customFormat="1" ht="12.75">
      <c r="A591" s="26"/>
      <c r="B591" s="26"/>
      <c r="C591" s="26"/>
      <c r="D591" s="27"/>
      <c r="E591" s="27"/>
      <c r="K591" s="29"/>
      <c r="M591" s="29"/>
    </row>
    <row r="592" spans="1:13" s="28" customFormat="1" ht="12.75">
      <c r="A592" s="26"/>
      <c r="B592" s="26"/>
      <c r="C592" s="26"/>
      <c r="D592" s="27"/>
      <c r="E592" s="27"/>
      <c r="K592" s="29"/>
      <c r="M592" s="29"/>
    </row>
    <row r="593" spans="1:13" s="28" customFormat="1" ht="12.75">
      <c r="A593" s="26"/>
      <c r="B593" s="26"/>
      <c r="C593" s="26"/>
      <c r="D593" s="27"/>
      <c r="E593" s="27"/>
      <c r="K593" s="29"/>
      <c r="M593" s="29"/>
    </row>
    <row r="594" spans="1:13" s="28" customFormat="1" ht="12.75">
      <c r="A594" s="26"/>
      <c r="B594" s="26"/>
      <c r="C594" s="26"/>
      <c r="D594" s="27"/>
      <c r="E594" s="27"/>
      <c r="K594" s="29"/>
      <c r="M594" s="29"/>
    </row>
    <row r="595" spans="1:13" s="28" customFormat="1" ht="12.75">
      <c r="A595" s="26"/>
      <c r="B595" s="26"/>
      <c r="C595" s="26"/>
      <c r="D595" s="27"/>
      <c r="E595" s="27"/>
      <c r="K595" s="29"/>
      <c r="M595" s="29"/>
    </row>
    <row r="596" spans="1:13" s="28" customFormat="1" ht="12.75">
      <c r="A596" s="26"/>
      <c r="B596" s="26"/>
      <c r="C596" s="26"/>
      <c r="D596" s="27"/>
      <c r="E596" s="27"/>
      <c r="K596" s="29"/>
      <c r="M596" s="29"/>
    </row>
    <row r="597" spans="1:13" s="28" customFormat="1" ht="12.75">
      <c r="A597" s="26"/>
      <c r="B597" s="26"/>
      <c r="C597" s="26"/>
      <c r="D597" s="27"/>
      <c r="E597" s="27"/>
      <c r="K597" s="29"/>
      <c r="M597" s="29"/>
    </row>
    <row r="598" spans="1:13" s="28" customFormat="1" ht="12.75">
      <c r="A598" s="26"/>
      <c r="B598" s="26"/>
      <c r="C598" s="26"/>
      <c r="D598" s="27"/>
      <c r="E598" s="27"/>
      <c r="K598" s="29"/>
      <c r="M598" s="29"/>
    </row>
    <row r="599" spans="1:13" s="28" customFormat="1" ht="12.75">
      <c r="A599" s="26"/>
      <c r="B599" s="26"/>
      <c r="C599" s="26"/>
      <c r="D599" s="27"/>
      <c r="E599" s="27"/>
      <c r="K599" s="29"/>
      <c r="M599" s="29"/>
    </row>
    <row r="600" spans="1:13" s="28" customFormat="1" ht="12.75">
      <c r="A600" s="26"/>
      <c r="B600" s="26"/>
      <c r="C600" s="26"/>
      <c r="D600" s="27"/>
      <c r="E600" s="27"/>
      <c r="K600" s="29"/>
      <c r="M600" s="29"/>
    </row>
    <row r="601" spans="1:13" s="28" customFormat="1" ht="12.75">
      <c r="A601" s="26"/>
      <c r="B601" s="26"/>
      <c r="C601" s="26"/>
      <c r="D601" s="27"/>
      <c r="E601" s="27"/>
      <c r="K601" s="29"/>
      <c r="M601" s="29"/>
    </row>
    <row r="602" spans="1:13" s="28" customFormat="1" ht="12.75">
      <c r="A602" s="26"/>
      <c r="B602" s="26"/>
      <c r="C602" s="26"/>
      <c r="D602" s="27"/>
      <c r="E602" s="27"/>
      <c r="K602" s="29"/>
      <c r="M602" s="29"/>
    </row>
    <row r="603" spans="1:13" s="28" customFormat="1" ht="12.75">
      <c r="A603" s="26"/>
      <c r="B603" s="26"/>
      <c r="C603" s="26"/>
      <c r="D603" s="27"/>
      <c r="E603" s="27"/>
      <c r="K603" s="29"/>
      <c r="M603" s="29"/>
    </row>
    <row r="604" spans="1:13" s="28" customFormat="1" ht="12.75">
      <c r="A604" s="26"/>
      <c r="B604" s="26"/>
      <c r="C604" s="26"/>
      <c r="D604" s="27"/>
      <c r="E604" s="27"/>
      <c r="K604" s="29"/>
      <c r="M604" s="29"/>
    </row>
    <row r="605" spans="1:13" s="28" customFormat="1" ht="12.75">
      <c r="A605" s="26"/>
      <c r="B605" s="26"/>
      <c r="C605" s="26"/>
      <c r="D605" s="27"/>
      <c r="E605" s="27"/>
      <c r="K605" s="29"/>
      <c r="M605" s="29"/>
    </row>
    <row r="606" spans="1:13" s="28" customFormat="1" ht="12.75">
      <c r="A606" s="26"/>
      <c r="B606" s="26"/>
      <c r="C606" s="26"/>
      <c r="D606" s="27"/>
      <c r="E606" s="27"/>
      <c r="K606" s="29"/>
      <c r="M606" s="29"/>
    </row>
    <row r="607" spans="1:13" s="28" customFormat="1" ht="12.75">
      <c r="A607" s="26"/>
      <c r="B607" s="26"/>
      <c r="C607" s="26"/>
      <c r="D607" s="27"/>
      <c r="E607" s="27"/>
      <c r="K607" s="29"/>
      <c r="M607" s="29"/>
    </row>
    <row r="608" spans="1:13" s="28" customFormat="1" ht="12.75">
      <c r="A608" s="26"/>
      <c r="B608" s="26"/>
      <c r="C608" s="26"/>
      <c r="D608" s="27"/>
      <c r="E608" s="27"/>
      <c r="K608" s="29"/>
      <c r="M608" s="29"/>
    </row>
    <row r="609" spans="1:13" s="28" customFormat="1" ht="12.75">
      <c r="A609" s="26"/>
      <c r="B609" s="26"/>
      <c r="C609" s="26"/>
      <c r="D609" s="27"/>
      <c r="E609" s="27"/>
      <c r="K609" s="29"/>
      <c r="M609" s="29"/>
    </row>
    <row r="610" spans="1:13" s="28" customFormat="1" ht="12.75">
      <c r="A610" s="26"/>
      <c r="B610" s="26"/>
      <c r="C610" s="26"/>
      <c r="D610" s="27"/>
      <c r="E610" s="27"/>
      <c r="K610" s="29"/>
      <c r="M610" s="29"/>
    </row>
    <row r="611" spans="1:13" s="28" customFormat="1" ht="12.75">
      <c r="A611" s="26"/>
      <c r="B611" s="26"/>
      <c r="C611" s="26"/>
      <c r="D611" s="27"/>
      <c r="E611" s="27"/>
      <c r="K611" s="29"/>
      <c r="M611" s="29"/>
    </row>
    <row r="612" spans="1:13" s="28" customFormat="1" ht="12.75">
      <c r="A612" s="26"/>
      <c r="B612" s="26"/>
      <c r="C612" s="26"/>
      <c r="D612" s="27"/>
      <c r="E612" s="27"/>
      <c r="K612" s="29"/>
      <c r="M612" s="29"/>
    </row>
    <row r="613" spans="1:13" s="28" customFormat="1" ht="12.75">
      <c r="A613" s="26"/>
      <c r="B613" s="26"/>
      <c r="C613" s="26"/>
      <c r="D613" s="27"/>
      <c r="E613" s="27"/>
      <c r="K613" s="29"/>
      <c r="M613" s="29"/>
    </row>
    <row r="614" spans="1:13" s="28" customFormat="1" ht="12.75">
      <c r="A614" s="26"/>
      <c r="B614" s="26"/>
      <c r="C614" s="26"/>
      <c r="D614" s="27"/>
      <c r="E614" s="27"/>
      <c r="K614" s="29"/>
      <c r="M614" s="29"/>
    </row>
    <row r="615" spans="1:13" s="28" customFormat="1" ht="12.75">
      <c r="A615" s="26"/>
      <c r="B615" s="26"/>
      <c r="C615" s="26"/>
      <c r="D615" s="27"/>
      <c r="E615" s="27"/>
      <c r="K615" s="29"/>
      <c r="M615" s="29"/>
    </row>
    <row r="616" spans="1:13" s="28" customFormat="1" ht="12.75">
      <c r="A616" s="26"/>
      <c r="B616" s="26"/>
      <c r="C616" s="26"/>
      <c r="D616" s="27"/>
      <c r="E616" s="27"/>
      <c r="K616" s="29"/>
      <c r="M616" s="29"/>
    </row>
    <row r="617" spans="1:13" s="28" customFormat="1" ht="12.75">
      <c r="A617" s="26"/>
      <c r="B617" s="26"/>
      <c r="C617" s="26"/>
      <c r="D617" s="27"/>
      <c r="E617" s="27"/>
      <c r="K617" s="29"/>
      <c r="M617" s="29"/>
    </row>
    <row r="618" spans="1:13" s="28" customFormat="1" ht="12.75">
      <c r="A618" s="26"/>
      <c r="B618" s="26"/>
      <c r="C618" s="26"/>
      <c r="D618" s="27"/>
      <c r="E618" s="27"/>
      <c r="K618" s="29"/>
      <c r="M618" s="29"/>
    </row>
    <row r="619" spans="1:13" s="28" customFormat="1" ht="12.75">
      <c r="A619" s="26"/>
      <c r="B619" s="26"/>
      <c r="C619" s="26"/>
      <c r="D619" s="27"/>
      <c r="E619" s="27"/>
      <c r="K619" s="29"/>
      <c r="M619" s="29"/>
    </row>
    <row r="620" spans="1:13" s="28" customFormat="1" ht="12.75">
      <c r="A620" s="26"/>
      <c r="B620" s="26"/>
      <c r="C620" s="26"/>
      <c r="D620" s="27"/>
      <c r="E620" s="27"/>
      <c r="K620" s="29"/>
      <c r="M620" s="29"/>
    </row>
    <row r="621" spans="1:13" s="28" customFormat="1" ht="12.75">
      <c r="A621" s="26"/>
      <c r="B621" s="26"/>
      <c r="C621" s="26"/>
      <c r="D621" s="27"/>
      <c r="E621" s="27"/>
      <c r="K621" s="29"/>
      <c r="M621" s="29"/>
    </row>
    <row r="622" spans="1:13" s="28" customFormat="1" ht="12.75">
      <c r="A622" s="26"/>
      <c r="B622" s="26"/>
      <c r="C622" s="26"/>
      <c r="D622" s="27"/>
      <c r="E622" s="27"/>
      <c r="K622" s="29"/>
      <c r="M622" s="29"/>
    </row>
    <row r="623" spans="1:13" s="28" customFormat="1" ht="12.75">
      <c r="A623" s="26"/>
      <c r="B623" s="26"/>
      <c r="C623" s="26"/>
      <c r="D623" s="27"/>
      <c r="E623" s="27"/>
      <c r="K623" s="29"/>
      <c r="M623" s="29"/>
    </row>
    <row r="624" spans="1:13" s="28" customFormat="1" ht="12.75">
      <c r="A624" s="26"/>
      <c r="B624" s="26"/>
      <c r="C624" s="26"/>
      <c r="D624" s="27"/>
      <c r="E624" s="27"/>
      <c r="K624" s="29"/>
      <c r="M624" s="29"/>
    </row>
    <row r="625" spans="1:13" s="28" customFormat="1" ht="12.75">
      <c r="A625" s="26"/>
      <c r="B625" s="26"/>
      <c r="C625" s="26"/>
      <c r="D625" s="27"/>
      <c r="E625" s="27"/>
      <c r="K625" s="29"/>
      <c r="M625" s="29"/>
    </row>
    <row r="626" spans="1:13" s="28" customFormat="1" ht="12.75">
      <c r="A626" s="26"/>
      <c r="B626" s="26"/>
      <c r="C626" s="26"/>
      <c r="D626" s="27"/>
      <c r="E626" s="27"/>
      <c r="K626" s="29"/>
      <c r="M626" s="29"/>
    </row>
    <row r="627" spans="1:13" s="28" customFormat="1" ht="12.75">
      <c r="A627" s="26"/>
      <c r="B627" s="26"/>
      <c r="C627" s="26"/>
      <c r="D627" s="27"/>
      <c r="E627" s="27"/>
      <c r="K627" s="29"/>
      <c r="M627" s="29"/>
    </row>
    <row r="628" spans="1:13" s="28" customFormat="1" ht="12.75">
      <c r="A628" s="26"/>
      <c r="B628" s="26"/>
      <c r="C628" s="26"/>
      <c r="D628" s="27"/>
      <c r="E628" s="27"/>
      <c r="K628" s="29"/>
      <c r="M628" s="29"/>
    </row>
    <row r="629" spans="1:13" s="28" customFormat="1" ht="12.75">
      <c r="A629" s="26"/>
      <c r="B629" s="26"/>
      <c r="C629" s="26"/>
      <c r="D629" s="27"/>
      <c r="E629" s="27"/>
      <c r="K629" s="29"/>
      <c r="M629" s="29"/>
    </row>
    <row r="630" spans="1:13" s="28" customFormat="1" ht="12.75">
      <c r="A630" s="26"/>
      <c r="B630" s="26"/>
      <c r="C630" s="26"/>
      <c r="D630" s="27"/>
      <c r="E630" s="27"/>
      <c r="K630" s="29"/>
      <c r="M630" s="29"/>
    </row>
    <row r="631" spans="1:13" s="28" customFormat="1" ht="12.75">
      <c r="A631" s="26"/>
      <c r="B631" s="26"/>
      <c r="C631" s="26"/>
      <c r="D631" s="27"/>
      <c r="E631" s="27"/>
      <c r="K631" s="29"/>
      <c r="M631" s="29"/>
    </row>
    <row r="632" spans="1:13" s="28" customFormat="1" ht="12.75">
      <c r="A632" s="26"/>
      <c r="B632" s="26"/>
      <c r="C632" s="26"/>
      <c r="D632" s="27"/>
      <c r="E632" s="27"/>
      <c r="K632" s="29"/>
      <c r="M632" s="29"/>
    </row>
    <row r="633" spans="1:13" s="28" customFormat="1" ht="12.75">
      <c r="A633" s="26"/>
      <c r="B633" s="26"/>
      <c r="C633" s="26"/>
      <c r="D633" s="27"/>
      <c r="E633" s="27"/>
      <c r="K633" s="29"/>
      <c r="M633" s="29"/>
    </row>
    <row r="634" spans="1:13" s="28" customFormat="1" ht="12.75">
      <c r="A634" s="26"/>
      <c r="B634" s="26"/>
      <c r="C634" s="26"/>
      <c r="D634" s="27"/>
      <c r="E634" s="27"/>
      <c r="K634" s="29"/>
      <c r="M634" s="29"/>
    </row>
    <row r="635" spans="1:13" s="28" customFormat="1" ht="12.75">
      <c r="A635" s="26"/>
      <c r="B635" s="26"/>
      <c r="C635" s="26"/>
      <c r="D635" s="27"/>
      <c r="E635" s="27"/>
      <c r="K635" s="29"/>
      <c r="M635" s="29"/>
    </row>
    <row r="636" spans="1:13" s="28" customFormat="1" ht="12.75">
      <c r="A636" s="26"/>
      <c r="B636" s="26"/>
      <c r="C636" s="26"/>
      <c r="D636" s="27"/>
      <c r="E636" s="27"/>
      <c r="K636" s="29"/>
      <c r="M636" s="29"/>
    </row>
    <row r="637" spans="1:13" s="28" customFormat="1" ht="12.75">
      <c r="A637" s="26"/>
      <c r="B637" s="26"/>
      <c r="C637" s="26"/>
      <c r="D637" s="27"/>
      <c r="E637" s="27"/>
      <c r="K637" s="29"/>
      <c r="M637" s="29"/>
    </row>
    <row r="638" spans="1:13" s="28" customFormat="1" ht="12.75">
      <c r="A638" s="26"/>
      <c r="B638" s="26"/>
      <c r="C638" s="26"/>
      <c r="D638" s="27"/>
      <c r="E638" s="27"/>
      <c r="K638" s="29"/>
      <c r="M638" s="29"/>
    </row>
    <row r="639" spans="1:13" s="28" customFormat="1" ht="12.75">
      <c r="A639" s="26"/>
      <c r="B639" s="26"/>
      <c r="C639" s="26"/>
      <c r="D639" s="27"/>
      <c r="E639" s="27"/>
      <c r="K639" s="29"/>
      <c r="M639" s="29"/>
    </row>
    <row r="640" spans="1:13" s="28" customFormat="1" ht="12.75">
      <c r="A640" s="26"/>
      <c r="B640" s="26"/>
      <c r="C640" s="26"/>
      <c r="D640" s="27"/>
      <c r="E640" s="27"/>
      <c r="K640" s="29"/>
      <c r="M640" s="29"/>
    </row>
    <row r="641" spans="1:13" s="28" customFormat="1" ht="12.75">
      <c r="A641" s="26"/>
      <c r="B641" s="26"/>
      <c r="C641" s="26"/>
      <c r="D641" s="27"/>
      <c r="E641" s="27"/>
      <c r="K641" s="29"/>
      <c r="M641" s="29"/>
    </row>
    <row r="642" spans="1:13" s="28" customFormat="1" ht="12.75">
      <c r="A642" s="26"/>
      <c r="B642" s="26"/>
      <c r="C642" s="26"/>
      <c r="D642" s="27"/>
      <c r="E642" s="27"/>
      <c r="K642" s="29"/>
      <c r="M642" s="29"/>
    </row>
    <row r="643" spans="1:13" s="28" customFormat="1" ht="12.75">
      <c r="A643" s="26"/>
      <c r="B643" s="26"/>
      <c r="C643" s="26"/>
      <c r="D643" s="27"/>
      <c r="E643" s="27"/>
      <c r="K643" s="29"/>
      <c r="M643" s="29"/>
    </row>
    <row r="644" spans="1:13" s="28" customFormat="1" ht="12.75">
      <c r="A644" s="26"/>
      <c r="B644" s="26"/>
      <c r="C644" s="26"/>
      <c r="D644" s="27"/>
      <c r="E644" s="27"/>
      <c r="K644" s="29"/>
      <c r="M644" s="29"/>
    </row>
    <row r="645" spans="1:13" s="28" customFormat="1" ht="12.75">
      <c r="A645" s="26"/>
      <c r="B645" s="26"/>
      <c r="C645" s="26"/>
      <c r="D645" s="27"/>
      <c r="E645" s="27"/>
      <c r="K645" s="29"/>
      <c r="M645" s="29"/>
    </row>
    <row r="646" spans="1:13" s="28" customFormat="1" ht="12.75">
      <c r="A646" s="26"/>
      <c r="B646" s="26"/>
      <c r="C646" s="26"/>
      <c r="D646" s="27"/>
      <c r="E646" s="27"/>
      <c r="K646" s="29"/>
      <c r="M646" s="29"/>
    </row>
    <row r="647" spans="1:13" s="28" customFormat="1" ht="12.75">
      <c r="A647" s="26"/>
      <c r="B647" s="26"/>
      <c r="C647" s="26"/>
      <c r="D647" s="27"/>
      <c r="E647" s="27"/>
      <c r="K647" s="29"/>
      <c r="M647" s="29"/>
    </row>
    <row r="648" spans="1:13" s="28" customFormat="1" ht="12.75">
      <c r="A648" s="26"/>
      <c r="B648" s="26"/>
      <c r="C648" s="26"/>
      <c r="D648" s="27"/>
      <c r="E648" s="27"/>
      <c r="K648" s="29"/>
      <c r="M648" s="29"/>
    </row>
    <row r="649" spans="1:13" s="28" customFormat="1" ht="12.75">
      <c r="A649" s="26"/>
      <c r="B649" s="26"/>
      <c r="C649" s="26"/>
      <c r="D649" s="27"/>
      <c r="E649" s="27"/>
      <c r="K649" s="29"/>
      <c r="M649" s="29"/>
    </row>
    <row r="650" spans="1:13" s="28" customFormat="1" ht="12.75">
      <c r="A650" s="26"/>
      <c r="B650" s="26"/>
      <c r="C650" s="26"/>
      <c r="D650" s="27"/>
      <c r="E650" s="27"/>
      <c r="K650" s="29"/>
      <c r="M650" s="29"/>
    </row>
    <row r="651" spans="1:13" s="28" customFormat="1" ht="12.75">
      <c r="A651" s="26"/>
      <c r="B651" s="26"/>
      <c r="C651" s="26"/>
      <c r="D651" s="27"/>
      <c r="E651" s="27"/>
      <c r="K651" s="29"/>
      <c r="M651" s="29"/>
    </row>
    <row r="652" spans="1:13" s="28" customFormat="1" ht="12.75">
      <c r="A652" s="26"/>
      <c r="B652" s="26"/>
      <c r="C652" s="26"/>
      <c r="D652" s="27"/>
      <c r="E652" s="27"/>
      <c r="K652" s="29"/>
      <c r="M652" s="29"/>
    </row>
    <row r="653" spans="1:13" s="28" customFormat="1" ht="12.75">
      <c r="A653" s="26"/>
      <c r="B653" s="26"/>
      <c r="C653" s="26"/>
      <c r="D653" s="27"/>
      <c r="E653" s="27"/>
      <c r="K653" s="29"/>
      <c r="M653" s="29"/>
    </row>
    <row r="654" spans="1:13" s="28" customFormat="1" ht="12.75">
      <c r="A654" s="26"/>
      <c r="B654" s="26"/>
      <c r="C654" s="26"/>
      <c r="D654" s="27"/>
      <c r="E654" s="27"/>
      <c r="K654" s="29"/>
      <c r="M654" s="29"/>
    </row>
    <row r="655" spans="1:13" s="28" customFormat="1" ht="12.75">
      <c r="A655" s="26"/>
      <c r="B655" s="26"/>
      <c r="C655" s="26"/>
      <c r="D655" s="27"/>
      <c r="E655" s="27"/>
      <c r="K655" s="29"/>
      <c r="M655" s="29"/>
    </row>
    <row r="656" spans="1:13" s="28" customFormat="1" ht="12.75">
      <c r="A656" s="26"/>
      <c r="B656" s="26"/>
      <c r="C656" s="26"/>
      <c r="D656" s="27"/>
      <c r="E656" s="27"/>
      <c r="K656" s="29"/>
      <c r="M656" s="29"/>
    </row>
    <row r="657" spans="1:13" s="28" customFormat="1" ht="12.75">
      <c r="A657" s="26"/>
      <c r="B657" s="26"/>
      <c r="C657" s="26"/>
      <c r="D657" s="27"/>
      <c r="E657" s="27"/>
      <c r="K657" s="29"/>
      <c r="M657" s="29"/>
    </row>
    <row r="658" spans="1:13" s="28" customFormat="1" ht="12.75">
      <c r="A658" s="26"/>
      <c r="B658" s="26"/>
      <c r="C658" s="26"/>
      <c r="D658" s="27"/>
      <c r="E658" s="27"/>
      <c r="K658" s="29"/>
      <c r="M658" s="29"/>
    </row>
    <row r="659" spans="1:13" s="28" customFormat="1" ht="12.75">
      <c r="A659" s="26"/>
      <c r="B659" s="26"/>
      <c r="C659" s="26"/>
      <c r="D659" s="27"/>
      <c r="E659" s="27"/>
      <c r="K659" s="29"/>
      <c r="M659" s="29"/>
    </row>
    <row r="660" spans="1:13" s="28" customFormat="1" ht="12.75">
      <c r="A660" s="26"/>
      <c r="B660" s="26"/>
      <c r="C660" s="26"/>
      <c r="D660" s="27"/>
      <c r="E660" s="27"/>
      <c r="K660" s="29"/>
      <c r="M660" s="29"/>
    </row>
    <row r="661" spans="1:13" s="28" customFormat="1" ht="12.75">
      <c r="A661" s="26"/>
      <c r="B661" s="26"/>
      <c r="C661" s="26"/>
      <c r="D661" s="27"/>
      <c r="E661" s="27"/>
      <c r="K661" s="29"/>
      <c r="M661" s="29"/>
    </row>
    <row r="662" spans="1:13" s="28" customFormat="1" ht="12.75">
      <c r="A662" s="26"/>
      <c r="B662" s="26"/>
      <c r="C662" s="26"/>
      <c r="D662" s="27"/>
      <c r="E662" s="27"/>
      <c r="K662" s="29"/>
      <c r="M662" s="29"/>
    </row>
    <row r="663" spans="1:13" s="28" customFormat="1" ht="12.75">
      <c r="A663" s="26"/>
      <c r="B663" s="26"/>
      <c r="C663" s="26"/>
      <c r="D663" s="27"/>
      <c r="E663" s="27"/>
      <c r="K663" s="29"/>
      <c r="M663" s="29"/>
    </row>
    <row r="664" spans="1:13" s="28" customFormat="1" ht="12.75">
      <c r="A664" s="26"/>
      <c r="B664" s="26"/>
      <c r="C664" s="26"/>
      <c r="D664" s="27"/>
      <c r="E664" s="27"/>
      <c r="K664" s="29"/>
      <c r="M664" s="29"/>
    </row>
    <row r="665" spans="1:13" s="28" customFormat="1" ht="12.75">
      <c r="A665" s="26"/>
      <c r="B665" s="26"/>
      <c r="C665" s="26"/>
      <c r="D665" s="27"/>
      <c r="E665" s="27"/>
      <c r="K665" s="29"/>
      <c r="M665" s="29"/>
    </row>
    <row r="666" spans="1:13" s="28" customFormat="1" ht="12.75">
      <c r="A666" s="26"/>
      <c r="B666" s="26"/>
      <c r="C666" s="26"/>
      <c r="D666" s="27"/>
      <c r="E666" s="27"/>
      <c r="K666" s="29"/>
      <c r="M666" s="29"/>
    </row>
    <row r="667" spans="1:13" s="28" customFormat="1" ht="12.75">
      <c r="A667" s="26"/>
      <c r="B667" s="26"/>
      <c r="C667" s="26"/>
      <c r="D667" s="27"/>
      <c r="E667" s="27"/>
      <c r="K667" s="29"/>
      <c r="M667" s="29"/>
    </row>
    <row r="668" spans="1:13" s="28" customFormat="1" ht="12.75">
      <c r="A668" s="26"/>
      <c r="B668" s="26"/>
      <c r="C668" s="26"/>
      <c r="D668" s="27"/>
      <c r="E668" s="27"/>
      <c r="K668" s="29"/>
      <c r="M668" s="29"/>
    </row>
    <row r="669" spans="1:13" s="28" customFormat="1" ht="12.75">
      <c r="A669" s="26"/>
      <c r="B669" s="26"/>
      <c r="C669" s="26"/>
      <c r="D669" s="27"/>
      <c r="E669" s="27"/>
      <c r="K669" s="29"/>
      <c r="M669" s="29"/>
    </row>
    <row r="670" spans="1:13" s="28" customFormat="1" ht="12.75">
      <c r="A670" s="26"/>
      <c r="B670" s="26"/>
      <c r="C670" s="26"/>
      <c r="D670" s="27"/>
      <c r="E670" s="27"/>
      <c r="K670" s="29"/>
      <c r="M670" s="29"/>
    </row>
    <row r="671" spans="1:13" s="28" customFormat="1" ht="12.75">
      <c r="A671" s="26"/>
      <c r="B671" s="26"/>
      <c r="C671" s="26"/>
      <c r="D671" s="27"/>
      <c r="E671" s="27"/>
      <c r="K671" s="29"/>
      <c r="M671" s="29"/>
    </row>
    <row r="672" spans="1:13" s="28" customFormat="1" ht="12.75">
      <c r="A672" s="26"/>
      <c r="B672" s="26"/>
      <c r="C672" s="26"/>
      <c r="D672" s="27"/>
      <c r="E672" s="27"/>
      <c r="K672" s="29"/>
      <c r="M672" s="29"/>
    </row>
    <row r="673" spans="1:13" s="28" customFormat="1" ht="12.75">
      <c r="A673" s="26"/>
      <c r="B673" s="26"/>
      <c r="C673" s="26"/>
      <c r="D673" s="27"/>
      <c r="E673" s="27"/>
      <c r="K673" s="29"/>
      <c r="M673" s="29"/>
    </row>
    <row r="674" spans="1:13" s="28" customFormat="1" ht="12.75">
      <c r="A674" s="26"/>
      <c r="B674" s="26"/>
      <c r="C674" s="26"/>
      <c r="D674" s="27"/>
      <c r="E674" s="27"/>
      <c r="K674" s="29"/>
      <c r="M674" s="29"/>
    </row>
    <row r="675" spans="1:13" s="28" customFormat="1" ht="12.75">
      <c r="A675" s="26"/>
      <c r="B675" s="26"/>
      <c r="C675" s="26"/>
      <c r="D675" s="27"/>
      <c r="E675" s="27"/>
      <c r="K675" s="29"/>
      <c r="M675" s="29"/>
    </row>
    <row r="676" spans="1:13" s="28" customFormat="1" ht="12.75">
      <c r="A676" s="26"/>
      <c r="B676" s="26"/>
      <c r="C676" s="26"/>
      <c r="D676" s="27"/>
      <c r="E676" s="27"/>
      <c r="K676" s="29"/>
      <c r="M676" s="29"/>
    </row>
    <row r="677" spans="1:13" s="28" customFormat="1" ht="12.75">
      <c r="A677" s="26"/>
      <c r="B677" s="26"/>
      <c r="C677" s="26"/>
      <c r="D677" s="27"/>
      <c r="E677" s="27"/>
      <c r="K677" s="29"/>
      <c r="M677" s="29"/>
    </row>
    <row r="678" spans="1:13" s="28" customFormat="1" ht="12.75">
      <c r="A678" s="26"/>
      <c r="B678" s="26"/>
      <c r="C678" s="26"/>
      <c r="D678" s="27"/>
      <c r="E678" s="27"/>
      <c r="K678" s="29"/>
      <c r="M678" s="29"/>
    </row>
    <row r="679" spans="1:13" s="28" customFormat="1" ht="12.75">
      <c r="A679" s="26"/>
      <c r="B679" s="26"/>
      <c r="C679" s="26"/>
      <c r="D679" s="27"/>
      <c r="E679" s="27"/>
      <c r="K679" s="29"/>
      <c r="M679" s="29"/>
    </row>
    <row r="680" spans="1:13" s="28" customFormat="1" ht="12.75">
      <c r="A680" s="26"/>
      <c r="B680" s="26"/>
      <c r="C680" s="26"/>
      <c r="D680" s="27"/>
      <c r="E680" s="27"/>
      <c r="K680" s="29"/>
      <c r="M680" s="29"/>
    </row>
    <row r="681" spans="1:13" s="28" customFormat="1" ht="12.75">
      <c r="A681" s="26"/>
      <c r="B681" s="26"/>
      <c r="C681" s="26"/>
      <c r="D681" s="27"/>
      <c r="E681" s="27"/>
      <c r="K681" s="29"/>
      <c r="M681" s="29"/>
    </row>
    <row r="682" spans="1:13" s="28" customFormat="1" ht="12.75">
      <c r="A682" s="26"/>
      <c r="B682" s="26"/>
      <c r="C682" s="26"/>
      <c r="D682" s="27"/>
      <c r="E682" s="27"/>
      <c r="K682" s="29"/>
      <c r="M682" s="29"/>
    </row>
    <row r="683" spans="1:13" s="28" customFormat="1" ht="12.75">
      <c r="A683" s="26"/>
      <c r="B683" s="26"/>
      <c r="C683" s="26"/>
      <c r="D683" s="27"/>
      <c r="E683" s="27"/>
      <c r="K683" s="29"/>
      <c r="M683" s="29"/>
    </row>
    <row r="684" spans="1:13" s="28" customFormat="1" ht="12.75">
      <c r="A684" s="26"/>
      <c r="B684" s="26"/>
      <c r="C684" s="26"/>
      <c r="D684" s="27"/>
      <c r="E684" s="27"/>
      <c r="K684" s="29"/>
      <c r="M684" s="29"/>
    </row>
    <row r="685" spans="1:13" s="28" customFormat="1" ht="12.75">
      <c r="A685" s="26"/>
      <c r="B685" s="26"/>
      <c r="C685" s="26"/>
      <c r="D685" s="27"/>
      <c r="E685" s="27"/>
      <c r="K685" s="29"/>
      <c r="M685" s="29"/>
    </row>
    <row r="686" spans="1:13" s="28" customFormat="1" ht="12.75">
      <c r="A686" s="26"/>
      <c r="B686" s="26"/>
      <c r="C686" s="26"/>
      <c r="D686" s="27"/>
      <c r="E686" s="27"/>
      <c r="K686" s="29"/>
      <c r="M686" s="29"/>
    </row>
    <row r="687" spans="1:13" s="28" customFormat="1" ht="12.75">
      <c r="A687" s="26"/>
      <c r="B687" s="26"/>
      <c r="C687" s="26"/>
      <c r="D687" s="27"/>
      <c r="E687" s="27"/>
      <c r="K687" s="29"/>
      <c r="M687" s="29"/>
    </row>
    <row r="688" spans="1:13" s="28" customFormat="1" ht="12.75">
      <c r="A688" s="26"/>
      <c r="B688" s="26"/>
      <c r="C688" s="26"/>
      <c r="D688" s="27"/>
      <c r="E688" s="27"/>
      <c r="K688" s="29"/>
      <c r="M688" s="29"/>
    </row>
    <row r="689" spans="1:13" s="28" customFormat="1" ht="12.75">
      <c r="A689" s="26"/>
      <c r="B689" s="26"/>
      <c r="C689" s="26"/>
      <c r="D689" s="27"/>
      <c r="E689" s="27"/>
      <c r="K689" s="29"/>
      <c r="M689" s="29"/>
    </row>
    <row r="690" spans="1:13" s="28" customFormat="1" ht="12.75">
      <c r="A690" s="26"/>
      <c r="B690" s="26"/>
      <c r="C690" s="26"/>
      <c r="D690" s="27"/>
      <c r="E690" s="27"/>
      <c r="K690" s="29"/>
      <c r="M690" s="29"/>
    </row>
    <row r="691" spans="1:13" s="28" customFormat="1" ht="12.75">
      <c r="A691" s="26"/>
      <c r="B691" s="26"/>
      <c r="C691" s="26"/>
      <c r="D691" s="27"/>
      <c r="E691" s="27"/>
      <c r="K691" s="29"/>
      <c r="M691" s="29"/>
    </row>
    <row r="692" spans="1:13" s="28" customFormat="1" ht="12.75">
      <c r="A692" s="26"/>
      <c r="B692" s="26"/>
      <c r="C692" s="26"/>
      <c r="D692" s="27"/>
      <c r="E692" s="27"/>
      <c r="K692" s="29"/>
      <c r="M692" s="29"/>
    </row>
    <row r="693" spans="1:13" s="28" customFormat="1" ht="12.75">
      <c r="A693" s="26"/>
      <c r="B693" s="26"/>
      <c r="C693" s="26"/>
      <c r="D693" s="27"/>
      <c r="E693" s="27"/>
      <c r="K693" s="29"/>
      <c r="M693" s="29"/>
    </row>
    <row r="694" spans="1:13" s="28" customFormat="1" ht="12.75">
      <c r="A694" s="26"/>
      <c r="B694" s="26"/>
      <c r="C694" s="26"/>
      <c r="D694" s="27"/>
      <c r="E694" s="27"/>
      <c r="K694" s="29"/>
      <c r="M694" s="29"/>
    </row>
    <row r="695" spans="1:13" s="28" customFormat="1" ht="12.75">
      <c r="A695" s="26"/>
      <c r="B695" s="26"/>
      <c r="C695" s="26"/>
      <c r="D695" s="27"/>
      <c r="E695" s="27"/>
      <c r="K695" s="29"/>
      <c r="M695" s="29"/>
    </row>
    <row r="696" spans="1:13" s="28" customFormat="1" ht="12.75">
      <c r="A696" s="26"/>
      <c r="B696" s="26"/>
      <c r="C696" s="26"/>
      <c r="D696" s="27"/>
      <c r="E696" s="27"/>
      <c r="K696" s="29"/>
      <c r="M696" s="29"/>
    </row>
    <row r="697" spans="1:13" s="28" customFormat="1" ht="12.75">
      <c r="A697" s="26"/>
      <c r="B697" s="26"/>
      <c r="C697" s="26"/>
      <c r="D697" s="27"/>
      <c r="E697" s="27"/>
      <c r="K697" s="29"/>
      <c r="M697" s="29"/>
    </row>
    <row r="698" spans="1:13" s="28" customFormat="1" ht="12.75">
      <c r="A698" s="26"/>
      <c r="B698" s="26"/>
      <c r="C698" s="26"/>
      <c r="D698" s="27"/>
      <c r="E698" s="27"/>
      <c r="K698" s="29"/>
      <c r="M698" s="29"/>
    </row>
    <row r="699" spans="1:13" s="28" customFormat="1" ht="12.75">
      <c r="A699" s="26"/>
      <c r="B699" s="26"/>
      <c r="C699" s="26"/>
      <c r="D699" s="27"/>
      <c r="E699" s="27"/>
      <c r="K699" s="29"/>
      <c r="M699" s="29"/>
    </row>
    <row r="700" spans="1:13" s="28" customFormat="1" ht="12.75">
      <c r="A700" s="26"/>
      <c r="B700" s="26"/>
      <c r="C700" s="26"/>
      <c r="D700" s="27"/>
      <c r="E700" s="27"/>
      <c r="K700" s="29"/>
      <c r="M700" s="29"/>
    </row>
    <row r="701" spans="1:13" s="28" customFormat="1" ht="12.75">
      <c r="A701" s="26"/>
      <c r="B701" s="26"/>
      <c r="C701" s="26"/>
      <c r="D701" s="27"/>
      <c r="E701" s="27"/>
      <c r="K701" s="29"/>
      <c r="M701" s="29"/>
    </row>
    <row r="702" spans="1:13" s="28" customFormat="1" ht="12.75">
      <c r="A702" s="26"/>
      <c r="B702" s="26"/>
      <c r="C702" s="26"/>
      <c r="D702" s="27"/>
      <c r="E702" s="27"/>
      <c r="K702" s="29"/>
      <c r="M702" s="29"/>
    </row>
    <row r="703" spans="1:13" s="28" customFormat="1" ht="12.75">
      <c r="A703" s="26"/>
      <c r="B703" s="26"/>
      <c r="C703" s="26"/>
      <c r="D703" s="27"/>
      <c r="E703" s="27"/>
      <c r="K703" s="29"/>
      <c r="M703" s="29"/>
    </row>
    <row r="704" spans="1:13" s="28" customFormat="1" ht="12.75">
      <c r="A704" s="26"/>
      <c r="B704" s="26"/>
      <c r="C704" s="26"/>
      <c r="D704" s="27"/>
      <c r="E704" s="27"/>
      <c r="K704" s="29"/>
      <c r="M704" s="29"/>
    </row>
    <row r="705" spans="1:13" s="28" customFormat="1" ht="12.75">
      <c r="A705" s="26"/>
      <c r="B705" s="26"/>
      <c r="C705" s="26"/>
      <c r="D705" s="27"/>
      <c r="E705" s="27"/>
      <c r="K705" s="29"/>
      <c r="M705" s="29"/>
    </row>
    <row r="706" spans="1:13" s="28" customFormat="1" ht="12.75">
      <c r="A706" s="26"/>
      <c r="B706" s="26"/>
      <c r="C706" s="26"/>
      <c r="D706" s="27"/>
      <c r="E706" s="27"/>
      <c r="K706" s="29"/>
      <c r="M706" s="29"/>
    </row>
    <row r="707" spans="1:13" s="28" customFormat="1" ht="12.75">
      <c r="A707" s="26"/>
      <c r="B707" s="26"/>
      <c r="C707" s="26"/>
      <c r="D707" s="27"/>
      <c r="E707" s="27"/>
      <c r="K707" s="29"/>
      <c r="M707" s="29"/>
    </row>
    <row r="708" spans="1:13" s="28" customFormat="1" ht="12.75">
      <c r="A708" s="26"/>
      <c r="B708" s="26"/>
      <c r="C708" s="26"/>
      <c r="D708" s="27"/>
      <c r="E708" s="27"/>
      <c r="K708" s="29"/>
      <c r="M708" s="29"/>
    </row>
    <row r="709" spans="1:13" s="28" customFormat="1" ht="12.75">
      <c r="A709" s="26"/>
      <c r="B709" s="26"/>
      <c r="C709" s="26"/>
      <c r="D709" s="27"/>
      <c r="E709" s="27"/>
      <c r="K709" s="29"/>
      <c r="M709" s="29"/>
    </row>
    <row r="710" spans="1:13" s="28" customFormat="1" ht="12.75">
      <c r="A710" s="26"/>
      <c r="B710" s="26"/>
      <c r="C710" s="26"/>
      <c r="D710" s="27"/>
      <c r="E710" s="27"/>
      <c r="K710" s="29"/>
      <c r="M710" s="29"/>
    </row>
    <row r="711" spans="1:13" s="28" customFormat="1" ht="12.75">
      <c r="A711" s="26"/>
      <c r="B711" s="26"/>
      <c r="C711" s="26"/>
      <c r="D711" s="27"/>
      <c r="E711" s="27"/>
      <c r="K711" s="29"/>
      <c r="M711" s="29"/>
    </row>
    <row r="712" spans="1:13" s="28" customFormat="1" ht="12.75">
      <c r="A712" s="26"/>
      <c r="B712" s="26"/>
      <c r="C712" s="26"/>
      <c r="D712" s="27"/>
      <c r="E712" s="27"/>
      <c r="K712" s="29"/>
      <c r="M712" s="29"/>
    </row>
    <row r="713" spans="1:13" s="28" customFormat="1" ht="12.75">
      <c r="A713" s="26"/>
      <c r="B713" s="26"/>
      <c r="C713" s="26"/>
      <c r="D713" s="27"/>
      <c r="E713" s="27"/>
      <c r="K713" s="29"/>
      <c r="M713" s="29"/>
    </row>
    <row r="714" spans="1:13" s="28" customFormat="1" ht="12.75">
      <c r="A714" s="26"/>
      <c r="B714" s="26"/>
      <c r="C714" s="26"/>
      <c r="D714" s="27"/>
      <c r="E714" s="27"/>
      <c r="K714" s="29"/>
      <c r="M714" s="29"/>
    </row>
    <row r="715" spans="1:13" s="28" customFormat="1" ht="12.75">
      <c r="A715" s="26"/>
      <c r="B715" s="26"/>
      <c r="C715" s="26"/>
      <c r="D715" s="27"/>
      <c r="E715" s="27"/>
      <c r="K715" s="29"/>
      <c r="M715" s="29"/>
    </row>
    <row r="716" spans="1:13" s="28" customFormat="1" ht="12.75">
      <c r="A716" s="26"/>
      <c r="B716" s="26"/>
      <c r="C716" s="26"/>
      <c r="D716" s="27"/>
      <c r="E716" s="27"/>
      <c r="K716" s="29"/>
      <c r="M716" s="29"/>
    </row>
    <row r="717" spans="1:13" s="28" customFormat="1" ht="12.75">
      <c r="A717" s="26"/>
      <c r="B717" s="26"/>
      <c r="C717" s="26"/>
      <c r="D717" s="27"/>
      <c r="E717" s="27"/>
      <c r="K717" s="29"/>
      <c r="M717" s="29"/>
    </row>
    <row r="718" spans="1:13" s="28" customFormat="1" ht="12.75">
      <c r="A718" s="26"/>
      <c r="B718" s="26"/>
      <c r="C718" s="26"/>
      <c r="D718" s="27"/>
      <c r="E718" s="27"/>
      <c r="K718" s="29"/>
      <c r="M718" s="29"/>
    </row>
    <row r="719" spans="1:13" s="28" customFormat="1" ht="12.75">
      <c r="A719" s="26"/>
      <c r="B719" s="26"/>
      <c r="C719" s="26"/>
      <c r="D719" s="27"/>
      <c r="E719" s="27"/>
      <c r="K719" s="29"/>
      <c r="M719" s="29"/>
    </row>
    <row r="720" spans="1:13" s="28" customFormat="1" ht="12.75">
      <c r="A720" s="26"/>
      <c r="B720" s="26"/>
      <c r="C720" s="26"/>
      <c r="D720" s="27"/>
      <c r="E720" s="27"/>
      <c r="K720" s="29"/>
      <c r="M720" s="29"/>
    </row>
    <row r="721" spans="1:13" s="28" customFormat="1" ht="12.75">
      <c r="A721" s="26"/>
      <c r="B721" s="26"/>
      <c r="C721" s="26"/>
      <c r="D721" s="27"/>
      <c r="E721" s="27"/>
      <c r="K721" s="29"/>
      <c r="M721" s="29"/>
    </row>
    <row r="722" spans="1:13" s="28" customFormat="1" ht="12.75">
      <c r="A722" s="26"/>
      <c r="B722" s="26"/>
      <c r="C722" s="26"/>
      <c r="D722" s="27"/>
      <c r="E722" s="27"/>
      <c r="K722" s="29"/>
      <c r="M722" s="29"/>
    </row>
    <row r="723" spans="1:13" s="28" customFormat="1" ht="12.75">
      <c r="A723" s="26"/>
      <c r="B723" s="26"/>
      <c r="C723" s="26"/>
      <c r="D723" s="27"/>
      <c r="E723" s="27"/>
      <c r="K723" s="29"/>
      <c r="M723" s="29"/>
    </row>
    <row r="724" spans="1:13" s="28" customFormat="1" ht="12.75">
      <c r="A724" s="26"/>
      <c r="B724" s="26"/>
      <c r="C724" s="26"/>
      <c r="D724" s="27"/>
      <c r="E724" s="27"/>
      <c r="K724" s="29"/>
      <c r="M724" s="29"/>
    </row>
    <row r="725" spans="1:13" s="28" customFormat="1" ht="12.75">
      <c r="A725" s="26"/>
      <c r="B725" s="26"/>
      <c r="C725" s="26"/>
      <c r="D725" s="27"/>
      <c r="E725" s="27"/>
      <c r="K725" s="29"/>
      <c r="M725" s="29"/>
    </row>
    <row r="726" spans="1:13" s="28" customFormat="1" ht="12.75">
      <c r="A726" s="26"/>
      <c r="B726" s="26"/>
      <c r="C726" s="26"/>
      <c r="D726" s="27"/>
      <c r="E726" s="27"/>
      <c r="K726" s="29"/>
      <c r="M726" s="29"/>
    </row>
    <row r="727" spans="1:13" s="28" customFormat="1" ht="12.75">
      <c r="A727" s="26"/>
      <c r="B727" s="26"/>
      <c r="C727" s="26"/>
      <c r="D727" s="27"/>
      <c r="E727" s="27"/>
      <c r="K727" s="29"/>
      <c r="M727" s="29"/>
    </row>
    <row r="728" spans="1:13" s="28" customFormat="1" ht="12.75">
      <c r="A728" s="26"/>
      <c r="B728" s="26"/>
      <c r="C728" s="26"/>
      <c r="D728" s="27"/>
      <c r="E728" s="27"/>
      <c r="K728" s="29"/>
      <c r="M728" s="29"/>
    </row>
    <row r="729" spans="1:13" s="28" customFormat="1" ht="12.75">
      <c r="A729" s="26"/>
      <c r="B729" s="26"/>
      <c r="C729" s="26"/>
      <c r="D729" s="27"/>
      <c r="E729" s="27"/>
      <c r="K729" s="29"/>
      <c r="M729" s="29"/>
    </row>
    <row r="730" spans="1:13" s="28" customFormat="1" ht="12.75">
      <c r="A730" s="26"/>
      <c r="B730" s="26"/>
      <c r="C730" s="26"/>
      <c r="D730" s="27"/>
      <c r="E730" s="27"/>
      <c r="K730" s="29"/>
      <c r="M730" s="29"/>
    </row>
    <row r="731" spans="1:13" s="28" customFormat="1" ht="12.75">
      <c r="A731" s="26"/>
      <c r="B731" s="26"/>
      <c r="C731" s="26"/>
      <c r="D731" s="27"/>
      <c r="E731" s="27"/>
      <c r="K731" s="29"/>
      <c r="M731" s="29"/>
    </row>
    <row r="732" spans="1:13" s="28" customFormat="1" ht="12.75">
      <c r="A732" s="26"/>
      <c r="B732" s="26"/>
      <c r="C732" s="26"/>
      <c r="D732" s="27"/>
      <c r="E732" s="27"/>
      <c r="K732" s="29"/>
      <c r="M732" s="29"/>
    </row>
    <row r="733" spans="1:13" s="28" customFormat="1" ht="12.75">
      <c r="A733" s="26"/>
      <c r="B733" s="26"/>
      <c r="C733" s="26"/>
      <c r="D733" s="27"/>
      <c r="E733" s="27"/>
      <c r="K733" s="29"/>
      <c r="M733" s="29"/>
    </row>
    <row r="734" spans="1:13" s="28" customFormat="1" ht="12.75">
      <c r="A734" s="26"/>
      <c r="B734" s="26"/>
      <c r="C734" s="26"/>
      <c r="D734" s="27"/>
      <c r="E734" s="27"/>
      <c r="K734" s="29"/>
      <c r="M734" s="29"/>
    </row>
    <row r="735" spans="1:13" s="28" customFormat="1" ht="12.75">
      <c r="A735" s="26"/>
      <c r="B735" s="26"/>
      <c r="C735" s="26"/>
      <c r="D735" s="27"/>
      <c r="E735" s="27"/>
      <c r="K735" s="29"/>
      <c r="M735" s="29"/>
    </row>
    <row r="736" spans="1:13" s="28" customFormat="1" ht="12.75">
      <c r="A736" s="26"/>
      <c r="B736" s="26"/>
      <c r="C736" s="26"/>
      <c r="D736" s="27"/>
      <c r="E736" s="27"/>
      <c r="K736" s="29"/>
      <c r="M736" s="29"/>
    </row>
    <row r="737" spans="1:13" s="28" customFormat="1" ht="12.75">
      <c r="A737" s="26"/>
      <c r="B737" s="26"/>
      <c r="C737" s="26"/>
      <c r="D737" s="27"/>
      <c r="E737" s="27"/>
      <c r="K737" s="29"/>
      <c r="M737" s="29"/>
    </row>
    <row r="738" spans="1:13" s="28" customFormat="1" ht="12.75">
      <c r="A738" s="26"/>
      <c r="B738" s="26"/>
      <c r="C738" s="26"/>
      <c r="D738" s="27"/>
      <c r="E738" s="27"/>
      <c r="K738" s="29"/>
      <c r="M738" s="29"/>
    </row>
    <row r="739" spans="1:13" s="28" customFormat="1" ht="12.75">
      <c r="A739" s="26"/>
      <c r="B739" s="26"/>
      <c r="C739" s="26"/>
      <c r="D739" s="27"/>
      <c r="E739" s="27"/>
      <c r="K739" s="29"/>
      <c r="M739" s="29"/>
    </row>
    <row r="740" spans="1:13" s="28" customFormat="1" ht="12.75">
      <c r="A740" s="26"/>
      <c r="B740" s="26"/>
      <c r="C740" s="26"/>
      <c r="D740" s="27"/>
      <c r="E740" s="27"/>
      <c r="K740" s="29"/>
      <c r="M740" s="29"/>
    </row>
    <row r="741" spans="1:13" s="28" customFormat="1" ht="12.75">
      <c r="A741" s="26"/>
      <c r="B741" s="26"/>
      <c r="C741" s="26"/>
      <c r="D741" s="27"/>
      <c r="E741" s="27"/>
      <c r="K741" s="29"/>
      <c r="M741" s="29"/>
    </row>
    <row r="742" spans="1:13" s="28" customFormat="1" ht="12.75">
      <c r="A742" s="26"/>
      <c r="B742" s="26"/>
      <c r="C742" s="26"/>
      <c r="D742" s="27"/>
      <c r="E742" s="27"/>
      <c r="K742" s="29"/>
      <c r="M742" s="29"/>
    </row>
    <row r="743" spans="1:13" s="28" customFormat="1" ht="12.75">
      <c r="A743" s="26"/>
      <c r="B743" s="26"/>
      <c r="C743" s="26"/>
      <c r="D743" s="27"/>
      <c r="E743" s="27"/>
      <c r="K743" s="29"/>
      <c r="M743" s="29"/>
    </row>
    <row r="744" spans="1:13" s="28" customFormat="1" ht="12.75">
      <c r="A744" s="26"/>
      <c r="B744" s="26"/>
      <c r="C744" s="26"/>
      <c r="D744" s="27"/>
      <c r="E744" s="27"/>
      <c r="K744" s="29"/>
      <c r="M744" s="29"/>
    </row>
    <row r="745" spans="1:13" s="28" customFormat="1" ht="12.75">
      <c r="A745" s="26"/>
      <c r="B745" s="26"/>
      <c r="C745" s="26"/>
      <c r="D745" s="27"/>
      <c r="E745" s="27"/>
      <c r="K745" s="29"/>
      <c r="M745" s="29"/>
    </row>
    <row r="746" spans="1:13" s="28" customFormat="1" ht="12.75">
      <c r="A746" s="26"/>
      <c r="B746" s="26"/>
      <c r="C746" s="26"/>
      <c r="D746" s="27"/>
      <c r="E746" s="27"/>
      <c r="K746" s="29"/>
      <c r="M746" s="29"/>
    </row>
    <row r="747" spans="1:13" s="28" customFormat="1" ht="12.75">
      <c r="A747" s="26"/>
      <c r="B747" s="26"/>
      <c r="C747" s="26"/>
      <c r="D747" s="27"/>
      <c r="E747" s="27"/>
      <c r="K747" s="29"/>
      <c r="M747" s="29"/>
    </row>
    <row r="748" spans="1:13" s="28" customFormat="1" ht="12.75">
      <c r="A748" s="26"/>
      <c r="B748" s="26"/>
      <c r="C748" s="26"/>
      <c r="D748" s="27"/>
      <c r="E748" s="27"/>
      <c r="K748" s="29"/>
      <c r="M748" s="29"/>
    </row>
    <row r="749" spans="1:13" s="28" customFormat="1" ht="12.75">
      <c r="A749" s="26"/>
      <c r="B749" s="26"/>
      <c r="C749" s="26"/>
      <c r="D749" s="27"/>
      <c r="E749" s="27"/>
      <c r="K749" s="29"/>
      <c r="M749" s="29"/>
    </row>
    <row r="750" spans="1:13" s="28" customFormat="1" ht="12.75">
      <c r="A750" s="26"/>
      <c r="B750" s="26"/>
      <c r="C750" s="26"/>
      <c r="D750" s="27"/>
      <c r="E750" s="27"/>
      <c r="K750" s="29"/>
      <c r="M750" s="29"/>
    </row>
    <row r="751" spans="1:13" s="28" customFormat="1" ht="12.75">
      <c r="A751" s="26"/>
      <c r="B751" s="26"/>
      <c r="C751" s="26"/>
      <c r="D751" s="27"/>
      <c r="E751" s="27"/>
      <c r="K751" s="29"/>
      <c r="M751" s="29"/>
    </row>
    <row r="752" spans="1:13" s="28" customFormat="1" ht="12.75">
      <c r="A752" s="26"/>
      <c r="B752" s="26"/>
      <c r="C752" s="26"/>
      <c r="D752" s="27"/>
      <c r="E752" s="27"/>
      <c r="K752" s="29"/>
      <c r="M752" s="29"/>
    </row>
    <row r="753" spans="1:13" s="28" customFormat="1" ht="12.75">
      <c r="A753" s="26"/>
      <c r="B753" s="26"/>
      <c r="C753" s="26"/>
      <c r="D753" s="27"/>
      <c r="E753" s="27"/>
      <c r="K753" s="29"/>
      <c r="M753" s="29"/>
    </row>
    <row r="754" spans="1:13" s="28" customFormat="1" ht="12.75">
      <c r="A754" s="26"/>
      <c r="B754" s="26"/>
      <c r="C754" s="26"/>
      <c r="D754" s="27"/>
      <c r="E754" s="27"/>
      <c r="K754" s="29"/>
      <c r="M754" s="29"/>
    </row>
    <row r="755" spans="1:13" s="28" customFormat="1" ht="12.75">
      <c r="A755" s="26"/>
      <c r="B755" s="26"/>
      <c r="C755" s="26"/>
      <c r="D755" s="27"/>
      <c r="E755" s="27"/>
      <c r="K755" s="29"/>
      <c r="M755" s="29"/>
    </row>
    <row r="756" spans="1:13" s="28" customFormat="1" ht="12.75">
      <c r="A756" s="26"/>
      <c r="B756" s="26"/>
      <c r="C756" s="26"/>
      <c r="D756" s="27"/>
      <c r="E756" s="27"/>
      <c r="K756" s="29"/>
      <c r="M756" s="29"/>
    </row>
    <row r="757" spans="1:13" s="28" customFormat="1" ht="12.75">
      <c r="A757" s="26"/>
      <c r="B757" s="26"/>
      <c r="C757" s="26"/>
      <c r="D757" s="27"/>
      <c r="E757" s="27"/>
      <c r="K757" s="29"/>
      <c r="M757" s="29"/>
    </row>
    <row r="758" spans="1:13" s="28" customFormat="1" ht="12.75">
      <c r="A758" s="26"/>
      <c r="B758" s="26"/>
      <c r="C758" s="26"/>
      <c r="D758" s="27"/>
      <c r="E758" s="27"/>
      <c r="K758" s="29"/>
      <c r="M758" s="29"/>
    </row>
    <row r="759" spans="1:13" s="28" customFormat="1" ht="12.75">
      <c r="A759" s="26"/>
      <c r="B759" s="26"/>
      <c r="C759" s="26"/>
      <c r="D759" s="27"/>
      <c r="E759" s="27"/>
      <c r="K759" s="29"/>
      <c r="M759" s="29"/>
    </row>
    <row r="760" spans="1:13" s="28" customFormat="1" ht="12.75">
      <c r="A760" s="26"/>
      <c r="B760" s="26"/>
      <c r="C760" s="26"/>
      <c r="D760" s="27"/>
      <c r="E760" s="27"/>
      <c r="K760" s="29"/>
      <c r="M760" s="29"/>
    </row>
    <row r="761" spans="1:13" s="28" customFormat="1" ht="12.75">
      <c r="A761" s="26"/>
      <c r="B761" s="26"/>
      <c r="C761" s="26"/>
      <c r="D761" s="27"/>
      <c r="E761" s="27"/>
      <c r="K761" s="29"/>
      <c r="M761" s="29"/>
    </row>
    <row r="762" spans="1:13" s="28" customFormat="1" ht="12.75">
      <c r="A762" s="26"/>
      <c r="B762" s="26"/>
      <c r="C762" s="26"/>
      <c r="D762" s="27"/>
      <c r="E762" s="27"/>
      <c r="K762" s="29"/>
      <c r="M762" s="29"/>
    </row>
    <row r="763" spans="1:13" s="28" customFormat="1" ht="12.75">
      <c r="A763" s="26"/>
      <c r="B763" s="26"/>
      <c r="C763" s="26"/>
      <c r="D763" s="27"/>
      <c r="E763" s="27"/>
      <c r="K763" s="29"/>
      <c r="M763" s="29"/>
    </row>
    <row r="764" spans="1:13" s="28" customFormat="1" ht="12.75">
      <c r="A764" s="26"/>
      <c r="B764" s="26"/>
      <c r="C764" s="26"/>
      <c r="D764" s="27"/>
      <c r="E764" s="27"/>
      <c r="K764" s="29"/>
      <c r="M764" s="29"/>
    </row>
    <row r="765" spans="1:13" s="28" customFormat="1" ht="12.75">
      <c r="A765" s="26"/>
      <c r="B765" s="26"/>
      <c r="C765" s="26"/>
      <c r="D765" s="27"/>
      <c r="E765" s="27"/>
      <c r="K765" s="29"/>
      <c r="M765" s="29"/>
    </row>
    <row r="766" spans="1:13" s="28" customFormat="1" ht="12.75">
      <c r="A766" s="26"/>
      <c r="B766" s="26"/>
      <c r="C766" s="26"/>
      <c r="D766" s="27"/>
      <c r="E766" s="27"/>
      <c r="K766" s="29"/>
      <c r="M766" s="29"/>
    </row>
    <row r="767" spans="1:13" s="28" customFormat="1" ht="12.75">
      <c r="A767" s="26"/>
      <c r="B767" s="26"/>
      <c r="C767" s="26"/>
      <c r="D767" s="27"/>
      <c r="E767" s="27"/>
      <c r="K767" s="29"/>
      <c r="M767" s="29"/>
    </row>
    <row r="768" spans="1:13" s="28" customFormat="1" ht="12.75">
      <c r="A768" s="26"/>
      <c r="B768" s="26"/>
      <c r="C768" s="26"/>
      <c r="D768" s="27"/>
      <c r="E768" s="27"/>
      <c r="K768" s="29"/>
      <c r="M768" s="29"/>
    </row>
    <row r="769" spans="1:13" s="28" customFormat="1" ht="12.75">
      <c r="A769" s="26"/>
      <c r="B769" s="26"/>
      <c r="C769" s="26"/>
      <c r="D769" s="27"/>
      <c r="E769" s="27"/>
      <c r="K769" s="29"/>
      <c r="M769" s="29"/>
    </row>
    <row r="770" spans="1:13" s="28" customFormat="1" ht="12.75">
      <c r="A770" s="26"/>
      <c r="B770" s="26"/>
      <c r="C770" s="26"/>
      <c r="D770" s="27"/>
      <c r="E770" s="27"/>
      <c r="K770" s="29"/>
      <c r="M770" s="29"/>
    </row>
    <row r="771" spans="1:13" s="28" customFormat="1" ht="12.75">
      <c r="A771" s="26"/>
      <c r="B771" s="26"/>
      <c r="C771" s="26"/>
      <c r="D771" s="27"/>
      <c r="E771" s="27"/>
      <c r="K771" s="29"/>
      <c r="M771" s="29"/>
    </row>
    <row r="772" spans="1:13" s="28" customFormat="1" ht="12.75">
      <c r="A772" s="26"/>
      <c r="B772" s="26"/>
      <c r="C772" s="26"/>
      <c r="D772" s="27"/>
      <c r="E772" s="27"/>
      <c r="K772" s="29"/>
      <c r="M772" s="29"/>
    </row>
    <row r="773" spans="1:13" s="28" customFormat="1" ht="12.75">
      <c r="A773" s="26"/>
      <c r="B773" s="26"/>
      <c r="C773" s="26"/>
      <c r="D773" s="27"/>
      <c r="E773" s="27"/>
      <c r="K773" s="29"/>
      <c r="M773" s="29"/>
    </row>
    <row r="774" spans="1:13" s="28" customFormat="1" ht="12.75">
      <c r="A774" s="26"/>
      <c r="B774" s="26"/>
      <c r="C774" s="26"/>
      <c r="D774" s="27"/>
      <c r="E774" s="27"/>
      <c r="K774" s="29"/>
      <c r="M774" s="29"/>
    </row>
    <row r="775" spans="1:13" s="28" customFormat="1" ht="12.75">
      <c r="A775" s="26"/>
      <c r="B775" s="26"/>
      <c r="C775" s="26"/>
      <c r="D775" s="27"/>
      <c r="E775" s="27"/>
      <c r="K775" s="29"/>
      <c r="M775" s="29"/>
    </row>
    <row r="776" spans="1:13" s="28" customFormat="1" ht="12.75">
      <c r="A776" s="26"/>
      <c r="B776" s="26"/>
      <c r="C776" s="26"/>
      <c r="D776" s="27"/>
      <c r="E776" s="27"/>
      <c r="K776" s="29"/>
      <c r="M776" s="29"/>
    </row>
    <row r="777" spans="1:13" s="28" customFormat="1" ht="12.75">
      <c r="A777" s="26"/>
      <c r="B777" s="26"/>
      <c r="C777" s="26"/>
      <c r="D777" s="27"/>
      <c r="E777" s="27"/>
      <c r="K777" s="29"/>
      <c r="M777" s="29"/>
    </row>
    <row r="778" spans="1:13" s="28" customFormat="1" ht="12.75">
      <c r="A778" s="26"/>
      <c r="B778" s="26"/>
      <c r="C778" s="26"/>
      <c r="D778" s="27"/>
      <c r="E778" s="27"/>
      <c r="K778" s="29"/>
      <c r="M778" s="29"/>
    </row>
    <row r="779" spans="1:13" s="28" customFormat="1" ht="12.75">
      <c r="A779" s="26"/>
      <c r="B779" s="26"/>
      <c r="C779" s="26"/>
      <c r="D779" s="27"/>
      <c r="E779" s="27"/>
      <c r="K779" s="29"/>
      <c r="M779" s="29"/>
    </row>
    <row r="780" spans="1:13" s="28" customFormat="1" ht="12.75">
      <c r="A780" s="26"/>
      <c r="B780" s="26"/>
      <c r="C780" s="26"/>
      <c r="D780" s="27"/>
      <c r="E780" s="27"/>
      <c r="K780" s="29"/>
      <c r="M780" s="29"/>
    </row>
    <row r="781" spans="1:13" s="28" customFormat="1" ht="12.75">
      <c r="A781" s="26"/>
      <c r="B781" s="26"/>
      <c r="C781" s="26"/>
      <c r="D781" s="27"/>
      <c r="E781" s="27"/>
      <c r="K781" s="29"/>
      <c r="M781" s="29"/>
    </row>
    <row r="782" spans="1:13" s="28" customFormat="1" ht="12.75">
      <c r="A782" s="26"/>
      <c r="B782" s="26"/>
      <c r="C782" s="26"/>
      <c r="D782" s="27"/>
      <c r="E782" s="27"/>
      <c r="K782" s="29"/>
      <c r="M782" s="29"/>
    </row>
    <row r="783" spans="1:13" s="28" customFormat="1" ht="12.75">
      <c r="A783" s="26"/>
      <c r="B783" s="26"/>
      <c r="C783" s="26"/>
      <c r="D783" s="27"/>
      <c r="E783" s="27"/>
      <c r="K783" s="29"/>
      <c r="M783" s="29"/>
    </row>
    <row r="784" spans="1:13" s="28" customFormat="1" ht="12.75">
      <c r="A784" s="26"/>
      <c r="B784" s="26"/>
      <c r="C784" s="26"/>
      <c r="D784" s="27"/>
      <c r="E784" s="27"/>
      <c r="K784" s="29"/>
      <c r="M784" s="29"/>
    </row>
    <row r="785" spans="1:13" s="28" customFormat="1" ht="12.75">
      <c r="A785" s="26"/>
      <c r="B785" s="26"/>
      <c r="C785" s="26"/>
      <c r="D785" s="27"/>
      <c r="E785" s="27"/>
      <c r="K785" s="29"/>
      <c r="M785" s="29"/>
    </row>
    <row r="786" spans="1:13" s="28" customFormat="1" ht="12.75">
      <c r="A786" s="26"/>
      <c r="B786" s="26"/>
      <c r="C786" s="26"/>
      <c r="D786" s="27"/>
      <c r="E786" s="27"/>
      <c r="K786" s="29"/>
      <c r="M786" s="29"/>
    </row>
    <row r="787" spans="1:13" s="28" customFormat="1" ht="12.75">
      <c r="A787" s="26"/>
      <c r="B787" s="26"/>
      <c r="C787" s="26"/>
      <c r="D787" s="27"/>
      <c r="E787" s="27"/>
      <c r="K787" s="29"/>
      <c r="M787" s="29"/>
    </row>
    <row r="788" spans="1:13" s="28" customFormat="1" ht="12.75">
      <c r="A788" s="26"/>
      <c r="B788" s="26"/>
      <c r="C788" s="26"/>
      <c r="D788" s="27"/>
      <c r="E788" s="27"/>
      <c r="K788" s="29"/>
      <c r="M788" s="29"/>
    </row>
    <row r="789" spans="1:13" s="28" customFormat="1" ht="12.75">
      <c r="A789" s="26"/>
      <c r="B789" s="26"/>
      <c r="C789" s="26"/>
      <c r="D789" s="27"/>
      <c r="E789" s="27"/>
      <c r="K789" s="29"/>
      <c r="M789" s="29"/>
    </row>
    <row r="790" spans="1:13" s="28" customFormat="1" ht="12.75">
      <c r="A790" s="26"/>
      <c r="B790" s="26"/>
      <c r="C790" s="26"/>
      <c r="D790" s="27"/>
      <c r="E790" s="27"/>
      <c r="K790" s="29"/>
      <c r="M790" s="29"/>
    </row>
    <row r="791" spans="1:13" s="28" customFormat="1" ht="12.75">
      <c r="A791" s="26"/>
      <c r="B791" s="26"/>
      <c r="C791" s="26"/>
      <c r="D791" s="27"/>
      <c r="E791" s="27"/>
      <c r="K791" s="29"/>
      <c r="M791" s="29"/>
    </row>
    <row r="792" spans="1:13" s="28" customFormat="1" ht="12.75">
      <c r="A792" s="26"/>
      <c r="B792" s="26"/>
      <c r="C792" s="26"/>
      <c r="D792" s="27"/>
      <c r="E792" s="27"/>
      <c r="K792" s="29"/>
      <c r="M792" s="29"/>
    </row>
    <row r="793" spans="1:13" s="28" customFormat="1" ht="12.75">
      <c r="A793" s="26"/>
      <c r="B793" s="26"/>
      <c r="C793" s="26"/>
      <c r="D793" s="27"/>
      <c r="E793" s="27"/>
      <c r="K793" s="29"/>
      <c r="M793" s="29"/>
    </row>
    <row r="794" spans="1:13" s="28" customFormat="1" ht="12.75">
      <c r="A794" s="26"/>
      <c r="B794" s="26"/>
      <c r="C794" s="26"/>
      <c r="D794" s="27"/>
      <c r="E794" s="27"/>
      <c r="K794" s="29"/>
      <c r="M794" s="29"/>
    </row>
    <row r="795" spans="1:13" s="28" customFormat="1" ht="12.75">
      <c r="A795" s="26"/>
      <c r="B795" s="26"/>
      <c r="C795" s="26"/>
      <c r="D795" s="27"/>
      <c r="E795" s="27"/>
      <c r="K795" s="29"/>
      <c r="M795" s="29"/>
    </row>
    <row r="796" spans="1:13" s="28" customFormat="1" ht="12.75">
      <c r="A796" s="26"/>
      <c r="B796" s="26"/>
      <c r="C796" s="26"/>
      <c r="D796" s="27"/>
      <c r="E796" s="27"/>
      <c r="K796" s="29"/>
      <c r="M796" s="29"/>
    </row>
    <row r="797" spans="1:13" s="28" customFormat="1" ht="12.75">
      <c r="A797" s="26"/>
      <c r="B797" s="26"/>
      <c r="C797" s="26"/>
      <c r="D797" s="27"/>
      <c r="E797" s="27"/>
      <c r="K797" s="29"/>
      <c r="M797" s="29"/>
    </row>
    <row r="798" spans="1:13" s="28" customFormat="1" ht="12.75">
      <c r="A798" s="26"/>
      <c r="B798" s="26"/>
      <c r="C798" s="26"/>
      <c r="D798" s="27"/>
      <c r="E798" s="27"/>
      <c r="K798" s="29"/>
      <c r="M798" s="29"/>
    </row>
    <row r="799" spans="1:13" s="28" customFormat="1" ht="12.75">
      <c r="A799" s="26"/>
      <c r="B799" s="26"/>
      <c r="C799" s="26"/>
      <c r="D799" s="27"/>
      <c r="E799" s="27"/>
      <c r="K799" s="29"/>
      <c r="M799" s="29"/>
    </row>
    <row r="800" spans="1:13" s="28" customFormat="1" ht="12.75">
      <c r="A800" s="26"/>
      <c r="B800" s="26"/>
      <c r="C800" s="26"/>
      <c r="D800" s="27"/>
      <c r="E800" s="27"/>
      <c r="K800" s="29"/>
      <c r="M800" s="29"/>
    </row>
    <row r="801" spans="1:13" s="28" customFormat="1" ht="12.75">
      <c r="A801" s="26"/>
      <c r="B801" s="26"/>
      <c r="C801" s="26"/>
      <c r="D801" s="27"/>
      <c r="E801" s="27"/>
      <c r="K801" s="29"/>
      <c r="M801" s="29"/>
    </row>
    <row r="802" spans="1:13" s="28" customFormat="1" ht="12.75">
      <c r="A802" s="26"/>
      <c r="B802" s="26"/>
      <c r="C802" s="26"/>
      <c r="D802" s="27"/>
      <c r="E802" s="27"/>
      <c r="K802" s="29"/>
      <c r="M802" s="29"/>
    </row>
    <row r="803" spans="1:13" s="28" customFormat="1" ht="12.75">
      <c r="A803" s="26"/>
      <c r="B803" s="26"/>
      <c r="C803" s="26"/>
      <c r="D803" s="27"/>
      <c r="E803" s="27"/>
      <c r="K803" s="29"/>
      <c r="M803" s="29"/>
    </row>
    <row r="804" spans="1:13" s="28" customFormat="1" ht="12.75">
      <c r="A804" s="26"/>
      <c r="B804" s="26"/>
      <c r="C804" s="26"/>
      <c r="D804" s="27"/>
      <c r="E804" s="27"/>
      <c r="K804" s="29"/>
      <c r="M804" s="29"/>
    </row>
    <row r="805" spans="1:13" s="28" customFormat="1" ht="12.75">
      <c r="A805" s="26"/>
      <c r="B805" s="26"/>
      <c r="C805" s="26"/>
      <c r="D805" s="27"/>
      <c r="E805" s="27"/>
      <c r="K805" s="29"/>
      <c r="M805" s="29"/>
    </row>
    <row r="806" spans="1:13" s="28" customFormat="1" ht="12.75">
      <c r="A806" s="26"/>
      <c r="B806" s="26"/>
      <c r="C806" s="26"/>
      <c r="D806" s="27"/>
      <c r="E806" s="27"/>
      <c r="K806" s="29"/>
      <c r="M806" s="29"/>
    </row>
    <row r="807" spans="1:13" s="28" customFormat="1" ht="12.75">
      <c r="A807" s="26"/>
      <c r="B807" s="26"/>
      <c r="C807" s="26"/>
      <c r="D807" s="27"/>
      <c r="E807" s="27"/>
      <c r="K807" s="29"/>
      <c r="M807" s="29"/>
    </row>
    <row r="808" spans="1:13" s="28" customFormat="1" ht="12.75">
      <c r="A808" s="26"/>
      <c r="B808" s="26"/>
      <c r="C808" s="26"/>
      <c r="D808" s="27"/>
      <c r="E808" s="27"/>
      <c r="K808" s="29"/>
      <c r="M808" s="29"/>
    </row>
    <row r="809" spans="1:13" s="28" customFormat="1" ht="12.75">
      <c r="A809" s="26"/>
      <c r="B809" s="26"/>
      <c r="C809" s="26"/>
      <c r="D809" s="27"/>
      <c r="E809" s="27"/>
      <c r="K809" s="29"/>
      <c r="M809" s="29"/>
    </row>
    <row r="810" spans="1:13" s="28" customFormat="1" ht="12.75">
      <c r="A810" s="26"/>
      <c r="B810" s="26"/>
      <c r="C810" s="26"/>
      <c r="D810" s="27"/>
      <c r="E810" s="27"/>
      <c r="K810" s="29"/>
      <c r="M810" s="29"/>
    </row>
    <row r="811" spans="1:13" s="28" customFormat="1" ht="12.75">
      <c r="A811" s="26"/>
      <c r="B811" s="26"/>
      <c r="C811" s="26"/>
      <c r="D811" s="27"/>
      <c r="E811" s="27"/>
      <c r="K811" s="29"/>
      <c r="M811" s="29"/>
    </row>
    <row r="812" spans="1:13" s="28" customFormat="1" ht="12.75">
      <c r="A812" s="26"/>
      <c r="B812" s="26"/>
      <c r="C812" s="26"/>
      <c r="D812" s="27"/>
      <c r="E812" s="27"/>
      <c r="K812" s="29"/>
      <c r="M812" s="29"/>
    </row>
    <row r="813" spans="1:13" s="28" customFormat="1" ht="12.75">
      <c r="A813" s="26"/>
      <c r="B813" s="26"/>
      <c r="C813" s="26"/>
      <c r="D813" s="27"/>
      <c r="E813" s="27"/>
      <c r="K813" s="29"/>
      <c r="M813" s="29"/>
    </row>
    <row r="814" spans="1:13" s="28" customFormat="1" ht="12.75">
      <c r="A814" s="26"/>
      <c r="B814" s="26"/>
      <c r="C814" s="26"/>
      <c r="D814" s="27"/>
      <c r="E814" s="27"/>
      <c r="K814" s="29"/>
      <c r="M814" s="29"/>
    </row>
    <row r="815" spans="1:13" s="28" customFormat="1" ht="12.75">
      <c r="A815" s="26"/>
      <c r="B815" s="26"/>
      <c r="C815" s="26"/>
      <c r="D815" s="27"/>
      <c r="E815" s="27"/>
      <c r="K815" s="29"/>
      <c r="M815" s="29"/>
    </row>
    <row r="816" spans="1:13" s="28" customFormat="1" ht="12.75">
      <c r="A816" s="26"/>
      <c r="B816" s="26"/>
      <c r="C816" s="26"/>
      <c r="D816" s="27"/>
      <c r="E816" s="27"/>
      <c r="K816" s="29"/>
      <c r="M816" s="29"/>
    </row>
    <row r="817" spans="1:13" s="28" customFormat="1" ht="12.75">
      <c r="A817" s="26"/>
      <c r="B817" s="26"/>
      <c r="C817" s="26"/>
      <c r="D817" s="27"/>
      <c r="E817" s="27"/>
      <c r="K817" s="29"/>
      <c r="M817" s="29"/>
    </row>
    <row r="818" spans="1:13" s="28" customFormat="1" ht="12.75">
      <c r="A818" s="26"/>
      <c r="B818" s="26"/>
      <c r="C818" s="26"/>
      <c r="D818" s="27"/>
      <c r="E818" s="27"/>
      <c r="K818" s="29"/>
      <c r="M818" s="29"/>
    </row>
    <row r="819" spans="1:13" s="28" customFormat="1" ht="12.75">
      <c r="A819" s="26"/>
      <c r="B819" s="26"/>
      <c r="C819" s="26"/>
      <c r="D819" s="27"/>
      <c r="E819" s="27"/>
      <c r="K819" s="29"/>
      <c r="M819" s="29"/>
    </row>
    <row r="820" spans="1:13" s="28" customFormat="1" ht="12.75">
      <c r="A820" s="26"/>
      <c r="B820" s="26"/>
      <c r="C820" s="26"/>
      <c r="D820" s="27"/>
      <c r="E820" s="27"/>
      <c r="K820" s="29"/>
      <c r="M820" s="29"/>
    </row>
    <row r="821" spans="1:13" s="28" customFormat="1" ht="12.75">
      <c r="A821" s="26"/>
      <c r="B821" s="26"/>
      <c r="C821" s="26"/>
      <c r="D821" s="27"/>
      <c r="E821" s="27"/>
      <c r="K821" s="29"/>
      <c r="M821" s="29"/>
    </row>
    <row r="822" spans="1:13" s="28" customFormat="1" ht="12.75">
      <c r="A822" s="26"/>
      <c r="B822" s="26"/>
      <c r="C822" s="26"/>
      <c r="D822" s="27"/>
      <c r="E822" s="27"/>
      <c r="K822" s="29"/>
      <c r="M822" s="29"/>
    </row>
    <row r="823" spans="1:13" s="28" customFormat="1" ht="12.75">
      <c r="A823" s="26"/>
      <c r="B823" s="26"/>
      <c r="C823" s="26"/>
      <c r="D823" s="27"/>
      <c r="E823" s="27"/>
      <c r="K823" s="29"/>
      <c r="M823" s="29"/>
    </row>
    <row r="824" spans="1:13" s="28" customFormat="1" ht="12.75">
      <c r="A824" s="26"/>
      <c r="B824" s="26"/>
      <c r="C824" s="26"/>
      <c r="D824" s="27"/>
      <c r="E824" s="27"/>
      <c r="K824" s="29"/>
      <c r="M824" s="29"/>
    </row>
    <row r="825" spans="1:13" s="28" customFormat="1" ht="12.75">
      <c r="A825" s="26"/>
      <c r="B825" s="26"/>
      <c r="C825" s="26"/>
      <c r="D825" s="27"/>
      <c r="E825" s="27"/>
      <c r="K825" s="29"/>
      <c r="M825" s="29"/>
    </row>
    <row r="826" spans="1:13" s="28" customFormat="1" ht="12.75">
      <c r="A826" s="26"/>
      <c r="B826" s="26"/>
      <c r="C826" s="26"/>
      <c r="D826" s="27"/>
      <c r="E826" s="27"/>
      <c r="K826" s="29"/>
      <c r="M826" s="29"/>
    </row>
    <row r="827" spans="1:13" s="28" customFormat="1" ht="12.75">
      <c r="A827" s="26"/>
      <c r="B827" s="26"/>
      <c r="C827" s="26"/>
      <c r="D827" s="27"/>
      <c r="E827" s="27"/>
      <c r="K827" s="29"/>
      <c r="M827" s="29"/>
    </row>
    <row r="828" spans="1:13" s="28" customFormat="1" ht="12.75">
      <c r="A828" s="26"/>
      <c r="B828" s="26"/>
      <c r="C828" s="26"/>
      <c r="D828" s="27"/>
      <c r="E828" s="27"/>
      <c r="K828" s="29"/>
      <c r="M828" s="29"/>
    </row>
    <row r="829" spans="1:13" s="28" customFormat="1" ht="12.75">
      <c r="A829" s="26"/>
      <c r="B829" s="26"/>
      <c r="C829" s="26"/>
      <c r="D829" s="27"/>
      <c r="E829" s="27"/>
      <c r="K829" s="29"/>
      <c r="M829" s="29"/>
    </row>
    <row r="830" spans="1:13" s="28" customFormat="1" ht="12.75">
      <c r="A830" s="26"/>
      <c r="B830" s="26"/>
      <c r="C830" s="26"/>
      <c r="D830" s="27"/>
      <c r="E830" s="27"/>
      <c r="K830" s="29"/>
      <c r="M830" s="29"/>
    </row>
    <row r="831" spans="1:13" s="28" customFormat="1" ht="12.75">
      <c r="A831" s="26"/>
      <c r="B831" s="26"/>
      <c r="C831" s="26"/>
      <c r="D831" s="27"/>
      <c r="E831" s="27"/>
      <c r="K831" s="29"/>
      <c r="M831" s="29"/>
    </row>
    <row r="832" spans="1:13" s="28" customFormat="1" ht="12.75">
      <c r="A832" s="26"/>
      <c r="B832" s="26"/>
      <c r="C832" s="26"/>
      <c r="D832" s="27"/>
      <c r="E832" s="27"/>
      <c r="K832" s="29"/>
      <c r="M832" s="29"/>
    </row>
    <row r="833" spans="1:13" s="28" customFormat="1" ht="12.75">
      <c r="A833" s="26"/>
      <c r="B833" s="26"/>
      <c r="C833" s="26"/>
      <c r="D833" s="27"/>
      <c r="E833" s="27"/>
      <c r="K833" s="29"/>
      <c r="M833" s="29"/>
    </row>
    <row r="834" spans="1:13" s="28" customFormat="1" ht="12.75">
      <c r="A834" s="26"/>
      <c r="B834" s="26"/>
      <c r="C834" s="26"/>
      <c r="D834" s="27"/>
      <c r="E834" s="27"/>
      <c r="K834" s="29"/>
      <c r="M834" s="29"/>
    </row>
    <row r="835" spans="1:13" s="28" customFormat="1" ht="12.75">
      <c r="A835" s="26"/>
      <c r="B835" s="26"/>
      <c r="C835" s="26"/>
      <c r="D835" s="27"/>
      <c r="E835" s="27"/>
      <c r="K835" s="29"/>
      <c r="M835" s="29"/>
    </row>
    <row r="836" spans="1:13" s="28" customFormat="1" ht="12.75">
      <c r="A836" s="26"/>
      <c r="B836" s="26"/>
      <c r="C836" s="26"/>
      <c r="D836" s="27"/>
      <c r="E836" s="27"/>
      <c r="K836" s="29"/>
      <c r="M836" s="29"/>
    </row>
    <row r="837" spans="1:13" s="28" customFormat="1" ht="12.75">
      <c r="A837" s="26"/>
      <c r="B837" s="26"/>
      <c r="C837" s="26"/>
      <c r="D837" s="27"/>
      <c r="E837" s="27"/>
      <c r="K837" s="29"/>
      <c r="M837" s="29"/>
    </row>
    <row r="838" spans="1:13" s="28" customFormat="1" ht="12.75">
      <c r="A838" s="26"/>
      <c r="B838" s="26"/>
      <c r="C838" s="26"/>
      <c r="D838" s="27"/>
      <c r="E838" s="27"/>
      <c r="K838" s="29"/>
      <c r="M838" s="29"/>
    </row>
    <row r="839" spans="1:13" s="28" customFormat="1" ht="12.75">
      <c r="A839" s="26"/>
      <c r="B839" s="26"/>
      <c r="C839" s="26"/>
      <c r="D839" s="27"/>
      <c r="E839" s="27"/>
      <c r="K839" s="29"/>
      <c r="M839" s="29"/>
    </row>
    <row r="840" spans="1:13" s="28" customFormat="1" ht="12.75">
      <c r="A840" s="26"/>
      <c r="B840" s="26"/>
      <c r="C840" s="26"/>
      <c r="D840" s="27"/>
      <c r="E840" s="27"/>
      <c r="K840" s="29"/>
      <c r="M840" s="29"/>
    </row>
    <row r="841" spans="1:13" s="28" customFormat="1" ht="12.75">
      <c r="A841" s="26"/>
      <c r="B841" s="26"/>
      <c r="C841" s="26"/>
      <c r="D841" s="27"/>
      <c r="E841" s="27"/>
      <c r="K841" s="29"/>
      <c r="M841" s="29"/>
    </row>
    <row r="842" spans="1:13" s="28" customFormat="1" ht="12.75">
      <c r="A842" s="26"/>
      <c r="B842" s="26"/>
      <c r="C842" s="26"/>
      <c r="D842" s="27"/>
      <c r="E842" s="27"/>
      <c r="K842" s="29"/>
      <c r="M842" s="29"/>
    </row>
    <row r="843" spans="1:13" s="28" customFormat="1" ht="12.75">
      <c r="A843" s="26"/>
      <c r="B843" s="26"/>
      <c r="C843" s="26"/>
      <c r="D843" s="27"/>
      <c r="E843" s="27"/>
      <c r="K843" s="29"/>
      <c r="M843" s="29"/>
    </row>
    <row r="844" spans="1:13" s="28" customFormat="1" ht="12.75">
      <c r="A844" s="26"/>
      <c r="B844" s="26"/>
      <c r="C844" s="26"/>
      <c r="D844" s="27"/>
      <c r="E844" s="27"/>
      <c r="K844" s="29"/>
      <c r="M844" s="29"/>
    </row>
    <row r="845" spans="1:13" s="28" customFormat="1" ht="12.75">
      <c r="A845" s="26"/>
      <c r="B845" s="26"/>
      <c r="C845" s="26"/>
      <c r="D845" s="27"/>
      <c r="E845" s="27"/>
      <c r="K845" s="29"/>
      <c r="M845" s="29"/>
    </row>
    <row r="846" spans="1:13" s="28" customFormat="1" ht="12.75">
      <c r="A846" s="26"/>
      <c r="B846" s="26"/>
      <c r="C846" s="26"/>
      <c r="D846" s="27"/>
      <c r="E846" s="27"/>
      <c r="K846" s="29"/>
      <c r="M846" s="29"/>
    </row>
    <row r="847" spans="1:13" s="28" customFormat="1" ht="12.75">
      <c r="A847" s="26"/>
      <c r="B847" s="26"/>
      <c r="C847" s="26"/>
      <c r="D847" s="27"/>
      <c r="E847" s="27"/>
      <c r="K847" s="29"/>
      <c r="M847" s="29"/>
    </row>
    <row r="848" spans="1:13" s="28" customFormat="1" ht="12.75">
      <c r="A848" s="26"/>
      <c r="B848" s="26"/>
      <c r="C848" s="26"/>
      <c r="D848" s="27"/>
      <c r="E848" s="27"/>
      <c r="K848" s="29"/>
      <c r="M848" s="29"/>
    </row>
    <row r="849" spans="1:13" s="28" customFormat="1" ht="12.75">
      <c r="A849" s="26"/>
      <c r="B849" s="26"/>
      <c r="C849" s="26"/>
      <c r="D849" s="27"/>
      <c r="E849" s="27"/>
      <c r="K849" s="29"/>
      <c r="M849" s="29"/>
    </row>
    <row r="850" spans="1:13" s="28" customFormat="1" ht="12.75">
      <c r="A850" s="26"/>
      <c r="B850" s="26"/>
      <c r="C850" s="26"/>
      <c r="D850" s="27"/>
      <c r="E850" s="27"/>
      <c r="K850" s="29"/>
      <c r="M850" s="29"/>
    </row>
    <row r="851" spans="1:13" s="28" customFormat="1" ht="12.75">
      <c r="A851" s="26"/>
      <c r="B851" s="26"/>
      <c r="C851" s="26"/>
      <c r="D851" s="27"/>
      <c r="E851" s="27"/>
      <c r="K851" s="29"/>
      <c r="M851" s="29"/>
    </row>
    <row r="852" spans="1:13" s="28" customFormat="1" ht="12.75">
      <c r="A852" s="26"/>
      <c r="B852" s="26"/>
      <c r="C852" s="26"/>
      <c r="D852" s="27"/>
      <c r="E852" s="27"/>
      <c r="K852" s="29"/>
      <c r="M852" s="29"/>
    </row>
    <row r="853" spans="1:13" s="28" customFormat="1" ht="12.75">
      <c r="A853" s="26"/>
      <c r="B853" s="26"/>
      <c r="C853" s="26"/>
      <c r="D853" s="27"/>
      <c r="E853" s="27"/>
      <c r="K853" s="29"/>
      <c r="M853" s="29"/>
    </row>
    <row r="854" spans="1:13" s="28" customFormat="1" ht="12.75">
      <c r="A854" s="26"/>
      <c r="B854" s="26"/>
      <c r="C854" s="26"/>
      <c r="D854" s="27"/>
      <c r="E854" s="27"/>
      <c r="K854" s="29"/>
      <c r="M854" s="29"/>
    </row>
    <row r="855" spans="1:13" s="28" customFormat="1" ht="12.75">
      <c r="A855" s="26"/>
      <c r="B855" s="26"/>
      <c r="C855" s="26"/>
      <c r="D855" s="27"/>
      <c r="E855" s="27"/>
      <c r="K855" s="29"/>
      <c r="M855" s="29"/>
    </row>
    <row r="856" spans="1:13" s="28" customFormat="1" ht="12.75">
      <c r="A856" s="26"/>
      <c r="B856" s="26"/>
      <c r="C856" s="26"/>
      <c r="D856" s="27"/>
      <c r="E856" s="27"/>
      <c r="K856" s="29"/>
      <c r="M856" s="29"/>
    </row>
    <row r="857" spans="1:13" s="28" customFormat="1" ht="12.75">
      <c r="A857" s="26"/>
      <c r="B857" s="26"/>
      <c r="C857" s="26"/>
      <c r="D857" s="27"/>
      <c r="E857" s="27"/>
      <c r="K857" s="29"/>
      <c r="M857" s="29"/>
    </row>
    <row r="858" spans="1:13" s="28" customFormat="1" ht="12.75">
      <c r="A858" s="26"/>
      <c r="B858" s="26"/>
      <c r="C858" s="26"/>
      <c r="D858" s="27"/>
      <c r="E858" s="27"/>
      <c r="K858" s="29"/>
      <c r="M858" s="29"/>
    </row>
    <row r="859" spans="1:13" s="28" customFormat="1" ht="12.75">
      <c r="A859" s="26"/>
      <c r="B859" s="26"/>
      <c r="C859" s="26"/>
      <c r="D859" s="27"/>
      <c r="E859" s="27"/>
      <c r="K859" s="29"/>
      <c r="M859" s="29"/>
    </row>
    <row r="860" spans="1:13" s="28" customFormat="1" ht="12.75">
      <c r="A860" s="26"/>
      <c r="B860" s="26"/>
      <c r="C860" s="26"/>
      <c r="D860" s="27"/>
      <c r="E860" s="27"/>
      <c r="K860" s="29"/>
      <c r="M860" s="29"/>
    </row>
    <row r="861" spans="1:13" s="28" customFormat="1" ht="12.75">
      <c r="A861" s="26"/>
      <c r="B861" s="26"/>
      <c r="C861" s="26"/>
      <c r="D861" s="27"/>
      <c r="E861" s="27"/>
      <c r="K861" s="29"/>
      <c r="M861" s="29"/>
    </row>
    <row r="862" spans="1:13" s="28" customFormat="1" ht="12.75">
      <c r="A862" s="26"/>
      <c r="B862" s="26"/>
      <c r="C862" s="26"/>
      <c r="D862" s="27"/>
      <c r="E862" s="27"/>
      <c r="K862" s="29"/>
      <c r="M862" s="29"/>
    </row>
    <row r="863" spans="1:13" s="28" customFormat="1" ht="12.75">
      <c r="A863" s="26"/>
      <c r="B863" s="26"/>
      <c r="C863" s="26"/>
      <c r="D863" s="27"/>
      <c r="E863" s="27"/>
      <c r="K863" s="29"/>
      <c r="M863" s="29"/>
    </row>
    <row r="864" spans="1:13" s="28" customFormat="1" ht="12.75">
      <c r="A864" s="26"/>
      <c r="B864" s="26"/>
      <c r="C864" s="26"/>
      <c r="D864" s="27"/>
      <c r="E864" s="27"/>
      <c r="K864" s="29"/>
      <c r="M864" s="29"/>
    </row>
    <row r="865" spans="1:13" s="28" customFormat="1" ht="12.75">
      <c r="A865" s="26"/>
      <c r="B865" s="26"/>
      <c r="C865" s="26"/>
      <c r="D865" s="27"/>
      <c r="E865" s="27"/>
      <c r="K865" s="29"/>
      <c r="M865" s="29"/>
    </row>
    <row r="866" spans="1:13" s="28" customFormat="1" ht="12.75">
      <c r="A866" s="26"/>
      <c r="B866" s="26"/>
      <c r="C866" s="26"/>
      <c r="D866" s="27"/>
      <c r="E866" s="27"/>
      <c r="K866" s="29"/>
      <c r="M866" s="29"/>
    </row>
    <row r="867" spans="1:13" s="28" customFormat="1" ht="12.75">
      <c r="A867" s="26"/>
      <c r="B867" s="26"/>
      <c r="C867" s="26"/>
      <c r="D867" s="27"/>
      <c r="E867" s="27"/>
      <c r="K867" s="29"/>
      <c r="M867" s="29"/>
    </row>
    <row r="868" spans="1:13" s="28" customFormat="1" ht="12.75">
      <c r="A868" s="26"/>
      <c r="B868" s="26"/>
      <c r="C868" s="26"/>
      <c r="D868" s="27"/>
      <c r="E868" s="27"/>
      <c r="K868" s="29"/>
      <c r="M868" s="29"/>
    </row>
    <row r="869" spans="1:13" s="28" customFormat="1" ht="12.75">
      <c r="A869" s="26"/>
      <c r="B869" s="26"/>
      <c r="C869" s="26"/>
      <c r="D869" s="27"/>
      <c r="E869" s="27"/>
      <c r="K869" s="29"/>
      <c r="M869" s="29"/>
    </row>
    <row r="870" spans="1:13" s="28" customFormat="1" ht="12.75">
      <c r="A870" s="26"/>
      <c r="B870" s="26"/>
      <c r="C870" s="26"/>
      <c r="D870" s="27"/>
      <c r="E870" s="27"/>
      <c r="K870" s="29"/>
      <c r="M870" s="29"/>
    </row>
    <row r="871" spans="1:13" s="28" customFormat="1" ht="12.75">
      <c r="A871" s="26"/>
      <c r="B871" s="26"/>
      <c r="C871" s="26"/>
      <c r="D871" s="27"/>
      <c r="E871" s="27"/>
      <c r="K871" s="29"/>
      <c r="M871" s="29"/>
    </row>
    <row r="872" spans="1:13" s="28" customFormat="1" ht="12.75">
      <c r="A872" s="26"/>
      <c r="B872" s="26"/>
      <c r="C872" s="26"/>
      <c r="D872" s="27"/>
      <c r="E872" s="27"/>
      <c r="K872" s="29"/>
      <c r="M872" s="29"/>
    </row>
    <row r="873" spans="1:13" s="28" customFormat="1" ht="12.75">
      <c r="A873" s="26"/>
      <c r="B873" s="26"/>
      <c r="C873" s="26"/>
      <c r="D873" s="27"/>
      <c r="E873" s="27"/>
      <c r="K873" s="29"/>
      <c r="M873" s="29"/>
    </row>
    <row r="874" spans="1:13" s="28" customFormat="1" ht="12.75">
      <c r="A874" s="26"/>
      <c r="B874" s="26"/>
      <c r="C874" s="26"/>
      <c r="D874" s="27"/>
      <c r="E874" s="27"/>
      <c r="K874" s="29"/>
      <c r="M874" s="29"/>
    </row>
    <row r="875" spans="1:13" s="28" customFormat="1" ht="12.75">
      <c r="A875" s="26"/>
      <c r="B875" s="26"/>
      <c r="C875" s="26"/>
      <c r="D875" s="27"/>
      <c r="E875" s="27"/>
      <c r="K875" s="29"/>
      <c r="M875" s="29"/>
    </row>
    <row r="876" spans="1:13" s="28" customFormat="1" ht="12.75">
      <c r="A876" s="26"/>
      <c r="B876" s="26"/>
      <c r="C876" s="26"/>
      <c r="D876" s="27"/>
      <c r="E876" s="27"/>
      <c r="K876" s="29"/>
      <c r="M876" s="29"/>
    </row>
    <row r="877" spans="1:13" s="28" customFormat="1" ht="12.75">
      <c r="A877" s="26"/>
      <c r="B877" s="26"/>
      <c r="C877" s="26"/>
      <c r="D877" s="27"/>
      <c r="E877" s="27"/>
      <c r="K877" s="29"/>
      <c r="M877" s="29"/>
    </row>
    <row r="878" spans="1:13" s="28" customFormat="1" ht="12.75">
      <c r="A878" s="26"/>
      <c r="B878" s="26"/>
      <c r="C878" s="26"/>
      <c r="D878" s="27"/>
      <c r="E878" s="27"/>
      <c r="K878" s="29"/>
      <c r="M878" s="29"/>
    </row>
    <row r="879" spans="1:13" s="28" customFormat="1" ht="12.75">
      <c r="A879" s="26"/>
      <c r="B879" s="26"/>
      <c r="C879" s="26"/>
      <c r="D879" s="27"/>
      <c r="E879" s="27"/>
      <c r="K879" s="29"/>
      <c r="M879" s="29"/>
    </row>
    <row r="880" spans="1:13" s="28" customFormat="1" ht="12.75">
      <c r="A880" s="26"/>
      <c r="B880" s="26"/>
      <c r="C880" s="26"/>
      <c r="D880" s="27"/>
      <c r="E880" s="27"/>
      <c r="K880" s="29"/>
      <c r="M880" s="29"/>
    </row>
    <row r="881" spans="1:13" s="28" customFormat="1" ht="12.75">
      <c r="A881" s="26"/>
      <c r="B881" s="26"/>
      <c r="C881" s="26"/>
      <c r="D881" s="27"/>
      <c r="E881" s="27"/>
      <c r="K881" s="29"/>
      <c r="M881" s="29"/>
    </row>
    <row r="882" spans="1:13" s="28" customFormat="1" ht="12.75">
      <c r="A882" s="26"/>
      <c r="B882" s="26"/>
      <c r="C882" s="26"/>
      <c r="D882" s="27"/>
      <c r="E882" s="27"/>
      <c r="K882" s="29"/>
      <c r="M882" s="29"/>
    </row>
    <row r="883" spans="1:13" s="28" customFormat="1" ht="12.75">
      <c r="A883" s="26"/>
      <c r="B883" s="26"/>
      <c r="C883" s="26"/>
      <c r="D883" s="27"/>
      <c r="E883" s="27"/>
      <c r="K883" s="29"/>
      <c r="M883" s="29"/>
    </row>
    <row r="884" spans="1:13" s="28" customFormat="1" ht="12.75">
      <c r="A884" s="26"/>
      <c r="B884" s="26"/>
      <c r="C884" s="26"/>
      <c r="D884" s="27"/>
      <c r="E884" s="27"/>
      <c r="K884" s="29"/>
      <c r="M884" s="29"/>
    </row>
    <row r="885" spans="1:13" s="28" customFormat="1" ht="12.75">
      <c r="A885" s="26"/>
      <c r="B885" s="26"/>
      <c r="C885" s="26"/>
      <c r="D885" s="27"/>
      <c r="E885" s="27"/>
      <c r="K885" s="29"/>
      <c r="M885" s="29"/>
    </row>
    <row r="886" spans="1:13" s="28" customFormat="1" ht="12.75">
      <c r="A886" s="26"/>
      <c r="B886" s="26"/>
      <c r="C886" s="26"/>
      <c r="D886" s="27"/>
      <c r="E886" s="27"/>
      <c r="K886" s="29"/>
      <c r="M886" s="29"/>
    </row>
    <row r="887" spans="1:13" s="28" customFormat="1" ht="12.75">
      <c r="A887" s="26"/>
      <c r="B887" s="26"/>
      <c r="C887" s="26"/>
      <c r="D887" s="27"/>
      <c r="E887" s="27"/>
      <c r="K887" s="29"/>
      <c r="M887" s="29"/>
    </row>
    <row r="888" spans="1:13" s="28" customFormat="1" ht="12.75">
      <c r="A888" s="26"/>
      <c r="B888" s="26"/>
      <c r="C888" s="26"/>
      <c r="D888" s="27"/>
      <c r="E888" s="27"/>
      <c r="K888" s="29"/>
      <c r="M888" s="29"/>
    </row>
    <row r="889" spans="1:13" s="28" customFormat="1" ht="12.75">
      <c r="A889" s="26"/>
      <c r="B889" s="26"/>
      <c r="C889" s="26"/>
      <c r="D889" s="27"/>
      <c r="E889" s="27"/>
      <c r="K889" s="29"/>
      <c r="M889" s="29"/>
    </row>
    <row r="890" spans="1:13" s="28" customFormat="1" ht="12.75">
      <c r="A890" s="26"/>
      <c r="B890" s="26"/>
      <c r="C890" s="26"/>
      <c r="D890" s="27"/>
      <c r="E890" s="27"/>
      <c r="K890" s="29"/>
      <c r="M890" s="29"/>
    </row>
    <row r="891" spans="1:13" s="28" customFormat="1" ht="12.75">
      <c r="A891" s="26"/>
      <c r="B891" s="26"/>
      <c r="C891" s="26"/>
      <c r="D891" s="27"/>
      <c r="E891" s="27"/>
      <c r="K891" s="29"/>
      <c r="M891" s="29"/>
    </row>
    <row r="892" spans="1:13" s="28" customFormat="1" ht="12.75">
      <c r="A892" s="26"/>
      <c r="B892" s="26"/>
      <c r="C892" s="26"/>
      <c r="D892" s="27"/>
      <c r="E892" s="27"/>
      <c r="K892" s="29"/>
      <c r="M892" s="29"/>
    </row>
    <row r="893" spans="1:13" s="28" customFormat="1" ht="12.75">
      <c r="A893" s="26"/>
      <c r="B893" s="26"/>
      <c r="C893" s="26"/>
      <c r="D893" s="27"/>
      <c r="E893" s="27"/>
      <c r="K893" s="29"/>
      <c r="M893" s="29"/>
    </row>
    <row r="894" spans="1:13" s="28" customFormat="1" ht="12.75">
      <c r="A894" s="26"/>
      <c r="B894" s="26"/>
      <c r="C894" s="26"/>
      <c r="D894" s="27"/>
      <c r="E894" s="27"/>
      <c r="K894" s="29"/>
      <c r="M894" s="29"/>
    </row>
    <row r="895" spans="1:13" s="28" customFormat="1" ht="12.75">
      <c r="A895" s="26"/>
      <c r="B895" s="26"/>
      <c r="C895" s="26"/>
      <c r="D895" s="27"/>
      <c r="E895" s="27"/>
      <c r="K895" s="29"/>
      <c r="M895" s="29"/>
    </row>
    <row r="896" spans="1:13" s="28" customFormat="1" ht="12.75">
      <c r="A896" s="26"/>
      <c r="B896" s="26"/>
      <c r="C896" s="26"/>
      <c r="D896" s="27"/>
      <c r="E896" s="27"/>
      <c r="K896" s="29"/>
      <c r="M896" s="29"/>
    </row>
    <row r="897" spans="1:13" s="28" customFormat="1" ht="12.75">
      <c r="A897" s="26"/>
      <c r="B897" s="26"/>
      <c r="C897" s="26"/>
      <c r="D897" s="27"/>
      <c r="E897" s="27"/>
      <c r="K897" s="29"/>
      <c r="M897" s="29"/>
    </row>
    <row r="898" spans="1:13" s="28" customFormat="1" ht="12.75">
      <c r="A898" s="26"/>
      <c r="B898" s="26"/>
      <c r="C898" s="26"/>
      <c r="D898" s="27"/>
      <c r="E898" s="27"/>
      <c r="K898" s="29"/>
      <c r="M898" s="29"/>
    </row>
    <row r="899" spans="1:13" s="28" customFormat="1" ht="12.75">
      <c r="A899" s="26"/>
      <c r="B899" s="26"/>
      <c r="C899" s="26"/>
      <c r="D899" s="27"/>
      <c r="E899" s="27"/>
      <c r="K899" s="29"/>
      <c r="M899" s="29"/>
    </row>
    <row r="900" spans="1:13" s="28" customFormat="1" ht="12.75">
      <c r="A900" s="26"/>
      <c r="B900" s="26"/>
      <c r="C900" s="26"/>
      <c r="D900" s="27"/>
      <c r="E900" s="27"/>
      <c r="K900" s="29"/>
      <c r="M900" s="29"/>
    </row>
    <row r="901" spans="1:13" s="28" customFormat="1" ht="12.75">
      <c r="A901" s="26"/>
      <c r="B901" s="26"/>
      <c r="C901" s="26"/>
      <c r="D901" s="27"/>
      <c r="E901" s="27"/>
      <c r="K901" s="29"/>
      <c r="M901" s="29"/>
    </row>
    <row r="902" spans="1:13" s="28" customFormat="1" ht="12.75">
      <c r="A902" s="26"/>
      <c r="B902" s="26"/>
      <c r="C902" s="26"/>
      <c r="D902" s="27"/>
      <c r="E902" s="27"/>
      <c r="K902" s="29"/>
      <c r="M902" s="29"/>
    </row>
    <row r="903" spans="1:13" s="28" customFormat="1" ht="12.75">
      <c r="A903" s="26"/>
      <c r="B903" s="26"/>
      <c r="C903" s="26"/>
      <c r="D903" s="27"/>
      <c r="E903" s="27"/>
      <c r="K903" s="29"/>
      <c r="M903" s="29"/>
    </row>
    <row r="904" spans="1:13" s="28" customFormat="1" ht="12.75">
      <c r="A904" s="26"/>
      <c r="B904" s="26"/>
      <c r="C904" s="26"/>
      <c r="D904" s="27"/>
      <c r="E904" s="27"/>
      <c r="K904" s="29"/>
      <c r="M904" s="29"/>
    </row>
    <row r="905" spans="1:13" s="28" customFormat="1" ht="12.75">
      <c r="A905" s="26"/>
      <c r="B905" s="26"/>
      <c r="C905" s="26"/>
      <c r="D905" s="27"/>
      <c r="E905" s="27"/>
      <c r="K905" s="29"/>
      <c r="M905" s="29"/>
    </row>
    <row r="906" spans="1:13" s="28" customFormat="1" ht="12.75">
      <c r="A906" s="26"/>
      <c r="B906" s="26"/>
      <c r="C906" s="26"/>
      <c r="D906" s="27"/>
      <c r="E906" s="27"/>
      <c r="K906" s="29"/>
      <c r="M906" s="29"/>
    </row>
    <row r="907" spans="1:13" s="28" customFormat="1" ht="12.75">
      <c r="A907" s="26"/>
      <c r="B907" s="26"/>
      <c r="C907" s="26"/>
      <c r="D907" s="27"/>
      <c r="E907" s="27"/>
      <c r="K907" s="29"/>
      <c r="M907" s="29"/>
    </row>
    <row r="908" spans="1:13" s="28" customFormat="1" ht="12.75">
      <c r="A908" s="26"/>
      <c r="B908" s="26"/>
      <c r="C908" s="26"/>
      <c r="D908" s="27"/>
      <c r="E908" s="27"/>
      <c r="K908" s="29"/>
      <c r="M908" s="29"/>
    </row>
    <row r="909" spans="1:13" s="28" customFormat="1" ht="12.75">
      <c r="A909" s="26"/>
      <c r="B909" s="26"/>
      <c r="C909" s="26"/>
      <c r="D909" s="27"/>
      <c r="E909" s="27"/>
      <c r="K909" s="29"/>
      <c r="M909" s="29"/>
    </row>
    <row r="910" spans="1:13" s="28" customFormat="1" ht="12.75">
      <c r="A910" s="26"/>
      <c r="B910" s="26"/>
      <c r="C910" s="26"/>
      <c r="D910" s="27"/>
      <c r="E910" s="27"/>
      <c r="K910" s="29"/>
      <c r="M910" s="29"/>
    </row>
    <row r="911" spans="1:13" s="28" customFormat="1" ht="12.75">
      <c r="A911" s="26"/>
      <c r="B911" s="26"/>
      <c r="C911" s="26"/>
      <c r="D911" s="27"/>
      <c r="E911" s="27"/>
      <c r="K911" s="29"/>
      <c r="M911" s="29"/>
    </row>
    <row r="912" spans="1:13" s="28" customFormat="1" ht="12.75">
      <c r="A912" s="26"/>
      <c r="B912" s="26"/>
      <c r="C912" s="26"/>
      <c r="D912" s="27"/>
      <c r="E912" s="27"/>
      <c r="K912" s="29"/>
      <c r="M912" s="29"/>
    </row>
    <row r="913" spans="1:13" s="28" customFormat="1" ht="12.75">
      <c r="A913" s="26"/>
      <c r="B913" s="26"/>
      <c r="C913" s="26"/>
      <c r="D913" s="27"/>
      <c r="E913" s="27"/>
      <c r="K913" s="29"/>
      <c r="M913" s="29"/>
    </row>
    <row r="914" spans="1:13" s="28" customFormat="1" ht="12.75">
      <c r="A914" s="26"/>
      <c r="B914" s="26"/>
      <c r="C914" s="26"/>
      <c r="D914" s="27"/>
      <c r="E914" s="27"/>
      <c r="K914" s="29"/>
      <c r="M914" s="29"/>
    </row>
    <row r="915" spans="1:13" s="28" customFormat="1" ht="12.75">
      <c r="A915" s="26"/>
      <c r="B915" s="26"/>
      <c r="C915" s="26"/>
      <c r="D915" s="27"/>
      <c r="E915" s="27"/>
      <c r="K915" s="29"/>
      <c r="M915" s="29"/>
    </row>
    <row r="916" spans="1:13" s="28" customFormat="1" ht="12.75">
      <c r="A916" s="26"/>
      <c r="B916" s="26"/>
      <c r="C916" s="26"/>
      <c r="D916" s="27"/>
      <c r="E916" s="27"/>
      <c r="K916" s="29"/>
      <c r="M916" s="29"/>
    </row>
    <row r="917" spans="1:13" s="28" customFormat="1" ht="12.75">
      <c r="A917" s="26"/>
      <c r="B917" s="26"/>
      <c r="C917" s="26"/>
      <c r="D917" s="27"/>
      <c r="E917" s="27"/>
      <c r="K917" s="29"/>
      <c r="M917" s="29"/>
    </row>
    <row r="918" spans="1:13" s="28" customFormat="1" ht="12.75">
      <c r="A918" s="26"/>
      <c r="B918" s="26"/>
      <c r="C918" s="26"/>
      <c r="D918" s="27"/>
      <c r="E918" s="27"/>
      <c r="K918" s="29"/>
      <c r="M918" s="29"/>
    </row>
    <row r="919" spans="1:13" s="28" customFormat="1" ht="12.75">
      <c r="A919" s="26"/>
      <c r="B919" s="26"/>
      <c r="C919" s="26"/>
      <c r="D919" s="27"/>
      <c r="E919" s="27"/>
      <c r="K919" s="29"/>
      <c r="M919" s="29"/>
    </row>
    <row r="920" spans="1:13" s="28" customFormat="1" ht="12.75">
      <c r="A920" s="26"/>
      <c r="B920" s="26"/>
      <c r="C920" s="26"/>
      <c r="D920" s="27"/>
      <c r="E920" s="27"/>
      <c r="K920" s="29"/>
      <c r="M920" s="29"/>
    </row>
    <row r="921" spans="1:13" s="28" customFormat="1" ht="12.75">
      <c r="A921" s="26"/>
      <c r="B921" s="26"/>
      <c r="C921" s="26"/>
      <c r="D921" s="27"/>
      <c r="E921" s="27"/>
      <c r="K921" s="29"/>
      <c r="M921" s="29"/>
    </row>
    <row r="922" spans="1:13" s="28" customFormat="1" ht="12.75">
      <c r="A922" s="26"/>
      <c r="B922" s="26"/>
      <c r="C922" s="26"/>
      <c r="D922" s="27"/>
      <c r="E922" s="27"/>
      <c r="K922" s="29"/>
      <c r="M922" s="29"/>
    </row>
    <row r="923" spans="1:13" s="28" customFormat="1" ht="12.75">
      <c r="A923" s="26"/>
      <c r="B923" s="26"/>
      <c r="C923" s="26"/>
      <c r="D923" s="27"/>
      <c r="E923" s="27"/>
      <c r="K923" s="29"/>
      <c r="M923" s="29"/>
    </row>
    <row r="924" spans="1:13" s="28" customFormat="1" ht="12.75">
      <c r="A924" s="26"/>
      <c r="B924" s="26"/>
      <c r="C924" s="26"/>
      <c r="D924" s="27"/>
      <c r="E924" s="27"/>
      <c r="K924" s="29"/>
      <c r="M924" s="29"/>
    </row>
    <row r="925" spans="1:13" s="28" customFormat="1" ht="12.75">
      <c r="A925" s="26"/>
      <c r="B925" s="26"/>
      <c r="C925" s="26"/>
      <c r="D925" s="27"/>
      <c r="E925" s="27"/>
      <c r="K925" s="29"/>
      <c r="M925" s="29"/>
    </row>
    <row r="926" spans="1:13" s="28" customFormat="1" ht="12.75">
      <c r="A926" s="26"/>
      <c r="B926" s="26"/>
      <c r="C926" s="26"/>
      <c r="D926" s="27"/>
      <c r="E926" s="27"/>
      <c r="K926" s="29"/>
      <c r="M926" s="29"/>
    </row>
    <row r="927" spans="1:13" s="28" customFormat="1" ht="12.75">
      <c r="A927" s="26"/>
      <c r="B927" s="26"/>
      <c r="C927" s="26"/>
      <c r="D927" s="27"/>
      <c r="E927" s="27"/>
      <c r="K927" s="29"/>
      <c r="M927" s="29"/>
    </row>
    <row r="928" spans="1:13" s="28" customFormat="1" ht="12.75">
      <c r="A928" s="26"/>
      <c r="B928" s="26"/>
      <c r="C928" s="26"/>
      <c r="D928" s="27"/>
      <c r="E928" s="27"/>
      <c r="K928" s="29"/>
      <c r="M928" s="29"/>
    </row>
    <row r="929" spans="1:13" s="28" customFormat="1" ht="12.75">
      <c r="A929" s="26"/>
      <c r="B929" s="26"/>
      <c r="C929" s="26"/>
      <c r="D929" s="27"/>
      <c r="E929" s="27"/>
      <c r="K929" s="29"/>
      <c r="M929" s="29"/>
    </row>
    <row r="930" spans="1:13" s="28" customFormat="1" ht="12.75">
      <c r="A930" s="26"/>
      <c r="B930" s="26"/>
      <c r="C930" s="26"/>
      <c r="D930" s="27"/>
      <c r="E930" s="27"/>
      <c r="K930" s="29"/>
      <c r="M930" s="29"/>
    </row>
    <row r="931" spans="1:13" s="28" customFormat="1" ht="12.75">
      <c r="A931" s="26"/>
      <c r="B931" s="26"/>
      <c r="C931" s="26"/>
      <c r="D931" s="27"/>
      <c r="E931" s="27"/>
      <c r="K931" s="29"/>
      <c r="M931" s="29"/>
    </row>
    <row r="932" spans="1:13" s="28" customFormat="1" ht="12.75">
      <c r="A932" s="26"/>
      <c r="B932" s="26"/>
      <c r="C932" s="26"/>
      <c r="D932" s="27"/>
      <c r="E932" s="27"/>
      <c r="K932" s="29"/>
      <c r="M932" s="29"/>
    </row>
    <row r="933" spans="1:13" s="28" customFormat="1" ht="12.75">
      <c r="A933" s="26"/>
      <c r="B933" s="26"/>
      <c r="C933" s="26"/>
      <c r="D933" s="27"/>
      <c r="E933" s="27"/>
      <c r="K933" s="29"/>
      <c r="M933" s="29"/>
    </row>
    <row r="934" spans="1:13" s="28" customFormat="1" ht="12.75">
      <c r="A934" s="26"/>
      <c r="B934" s="26"/>
      <c r="C934" s="26"/>
      <c r="D934" s="27"/>
      <c r="E934" s="27"/>
      <c r="K934" s="29"/>
      <c r="M934" s="29"/>
    </row>
    <row r="935" spans="1:13" s="28" customFormat="1" ht="12.75">
      <c r="A935" s="26"/>
      <c r="B935" s="26"/>
      <c r="C935" s="26"/>
      <c r="D935" s="27"/>
      <c r="E935" s="27"/>
      <c r="K935" s="29"/>
      <c r="M935" s="29"/>
    </row>
    <row r="936" spans="1:13" s="28" customFormat="1" ht="12.75">
      <c r="A936" s="26"/>
      <c r="B936" s="26"/>
      <c r="C936" s="26"/>
      <c r="D936" s="27"/>
      <c r="E936" s="27"/>
      <c r="K936" s="29"/>
      <c r="M936" s="29"/>
    </row>
    <row r="937" spans="1:13" s="28" customFormat="1" ht="12.75">
      <c r="A937" s="26"/>
      <c r="B937" s="26"/>
      <c r="C937" s="26"/>
      <c r="D937" s="27"/>
      <c r="E937" s="27"/>
      <c r="K937" s="29"/>
      <c r="M937" s="29"/>
    </row>
    <row r="938" spans="1:13" s="28" customFormat="1" ht="12.75">
      <c r="A938" s="26"/>
      <c r="B938" s="26"/>
      <c r="C938" s="26"/>
      <c r="D938" s="27"/>
      <c r="E938" s="27"/>
      <c r="K938" s="29"/>
      <c r="M938" s="29"/>
    </row>
    <row r="939" spans="1:13" s="28" customFormat="1" ht="12.75">
      <c r="A939" s="26"/>
      <c r="B939" s="26"/>
      <c r="C939" s="26"/>
      <c r="D939" s="27"/>
      <c r="E939" s="27"/>
      <c r="K939" s="29"/>
      <c r="M939" s="29"/>
    </row>
    <row r="940" spans="1:13" s="28" customFormat="1" ht="12.75">
      <c r="A940" s="26"/>
      <c r="B940" s="26"/>
      <c r="C940" s="26"/>
      <c r="D940" s="27"/>
      <c r="E940" s="27"/>
      <c r="K940" s="29"/>
      <c r="M940" s="29"/>
    </row>
    <row r="941" spans="1:13" s="28" customFormat="1" ht="12.75">
      <c r="A941" s="26"/>
      <c r="B941" s="26"/>
      <c r="C941" s="26"/>
      <c r="D941" s="27"/>
      <c r="E941" s="27"/>
      <c r="K941" s="29"/>
      <c r="M941" s="29"/>
    </row>
    <row r="942" spans="1:13" s="28" customFormat="1" ht="12.75">
      <c r="A942" s="26"/>
      <c r="B942" s="26"/>
      <c r="C942" s="26"/>
      <c r="D942" s="27"/>
      <c r="E942" s="27"/>
      <c r="K942" s="29"/>
      <c r="M942" s="29"/>
    </row>
    <row r="943" spans="1:13" s="28" customFormat="1" ht="12.75">
      <c r="A943" s="26"/>
      <c r="B943" s="26"/>
      <c r="C943" s="26"/>
      <c r="D943" s="27"/>
      <c r="E943" s="27"/>
      <c r="K943" s="29"/>
      <c r="M943" s="29"/>
    </row>
    <row r="944" spans="1:13" s="28" customFormat="1" ht="12.75">
      <c r="A944" s="26"/>
      <c r="B944" s="26"/>
      <c r="C944" s="26"/>
      <c r="D944" s="27"/>
      <c r="E944" s="27"/>
      <c r="K944" s="29"/>
      <c r="M944" s="29"/>
    </row>
    <row r="945" spans="1:13" s="28" customFormat="1" ht="12.75">
      <c r="A945" s="26"/>
      <c r="B945" s="26"/>
      <c r="C945" s="26"/>
      <c r="D945" s="27"/>
      <c r="E945" s="27"/>
      <c r="K945" s="29"/>
      <c r="M945" s="29"/>
    </row>
    <row r="946" spans="1:13" s="28" customFormat="1" ht="12.75">
      <c r="A946" s="26"/>
      <c r="B946" s="26"/>
      <c r="C946" s="26"/>
      <c r="D946" s="27"/>
      <c r="E946" s="27"/>
      <c r="K946" s="29"/>
      <c r="M946" s="29"/>
    </row>
    <row r="947" spans="1:13" s="28" customFormat="1" ht="12.75">
      <c r="A947" s="26"/>
      <c r="B947" s="26"/>
      <c r="C947" s="26"/>
      <c r="D947" s="27"/>
      <c r="E947" s="27"/>
      <c r="K947" s="29"/>
      <c r="M947" s="29"/>
    </row>
    <row r="948" spans="1:13" s="28" customFormat="1" ht="12.75">
      <c r="A948" s="26"/>
      <c r="B948" s="26"/>
      <c r="C948" s="26"/>
      <c r="D948" s="27"/>
      <c r="E948" s="27"/>
      <c r="K948" s="29"/>
      <c r="M948" s="29"/>
    </row>
    <row r="949" spans="1:13" s="28" customFormat="1" ht="12.75">
      <c r="A949" s="26"/>
      <c r="B949" s="26"/>
      <c r="C949" s="26"/>
      <c r="D949" s="27"/>
      <c r="E949" s="27"/>
      <c r="K949" s="29"/>
      <c r="M949" s="29"/>
    </row>
    <row r="950" spans="1:13" s="28" customFormat="1" ht="12.75">
      <c r="A950" s="26"/>
      <c r="B950" s="26"/>
      <c r="C950" s="26"/>
      <c r="D950" s="27"/>
      <c r="E950" s="27"/>
      <c r="K950" s="29"/>
      <c r="M950" s="29"/>
    </row>
    <row r="951" spans="1:13" s="28" customFormat="1" ht="12.75">
      <c r="A951" s="26"/>
      <c r="B951" s="26"/>
      <c r="C951" s="26"/>
      <c r="D951" s="27"/>
      <c r="E951" s="27"/>
      <c r="K951" s="29"/>
      <c r="M951" s="29"/>
    </row>
    <row r="952" spans="1:13" s="28" customFormat="1" ht="12.75">
      <c r="A952" s="26"/>
      <c r="B952" s="26"/>
      <c r="C952" s="26"/>
      <c r="D952" s="27"/>
      <c r="E952" s="27"/>
      <c r="K952" s="29"/>
      <c r="M952" s="29"/>
    </row>
    <row r="953" spans="1:13" s="28" customFormat="1" ht="12.75">
      <c r="A953" s="26"/>
      <c r="B953" s="26"/>
      <c r="C953" s="26"/>
      <c r="D953" s="27"/>
      <c r="E953" s="27"/>
      <c r="K953" s="29"/>
      <c r="M953" s="29"/>
    </row>
    <row r="954" spans="1:13" s="28" customFormat="1" ht="12.75">
      <c r="A954" s="26"/>
      <c r="B954" s="26"/>
      <c r="C954" s="26"/>
      <c r="D954" s="27"/>
      <c r="E954" s="27"/>
      <c r="K954" s="29"/>
      <c r="M954" s="29"/>
    </row>
    <row r="955" spans="1:13" s="28" customFormat="1" ht="12.75">
      <c r="A955" s="26"/>
      <c r="B955" s="26"/>
      <c r="C955" s="26"/>
      <c r="D955" s="27"/>
      <c r="E955" s="27"/>
      <c r="K955" s="29"/>
      <c r="M955" s="29"/>
    </row>
    <row r="956" spans="1:13" s="28" customFormat="1" ht="12.75">
      <c r="A956" s="26"/>
      <c r="B956" s="26"/>
      <c r="C956" s="26"/>
      <c r="D956" s="27"/>
      <c r="E956" s="27"/>
      <c r="K956" s="29"/>
      <c r="M956" s="29"/>
    </row>
    <row r="957" spans="1:13" s="28" customFormat="1" ht="12.75">
      <c r="A957" s="26"/>
      <c r="B957" s="26"/>
      <c r="C957" s="26"/>
      <c r="D957" s="27"/>
      <c r="E957" s="27"/>
      <c r="K957" s="29"/>
      <c r="M957" s="29"/>
    </row>
    <row r="958" spans="1:13" s="28" customFormat="1" ht="12.75">
      <c r="A958" s="26"/>
      <c r="B958" s="26"/>
      <c r="C958" s="26"/>
      <c r="D958" s="27"/>
      <c r="E958" s="27"/>
      <c r="K958" s="29"/>
      <c r="M958" s="29"/>
    </row>
    <row r="959" spans="1:13" s="28" customFormat="1" ht="12.75">
      <c r="A959" s="26"/>
      <c r="B959" s="26"/>
      <c r="C959" s="26"/>
      <c r="D959" s="27"/>
      <c r="E959" s="27"/>
      <c r="K959" s="29"/>
      <c r="M959" s="29"/>
    </row>
    <row r="960" spans="1:13" s="28" customFormat="1" ht="12.75">
      <c r="A960" s="26"/>
      <c r="B960" s="26"/>
      <c r="C960" s="26"/>
      <c r="D960" s="27"/>
      <c r="E960" s="27"/>
      <c r="K960" s="29"/>
      <c r="M960" s="29"/>
    </row>
    <row r="961" spans="1:13" s="28" customFormat="1" ht="12.75">
      <c r="A961" s="26"/>
      <c r="B961" s="26"/>
      <c r="C961" s="26"/>
      <c r="D961" s="27"/>
      <c r="E961" s="27"/>
      <c r="K961" s="29"/>
      <c r="M961" s="29"/>
    </row>
    <row r="962" spans="1:13" s="28" customFormat="1" ht="12.75">
      <c r="A962" s="26"/>
      <c r="B962" s="26"/>
      <c r="C962" s="26"/>
      <c r="D962" s="27"/>
      <c r="E962" s="27"/>
      <c r="K962" s="29"/>
      <c r="M962" s="29"/>
    </row>
    <row r="963" spans="1:13" s="28" customFormat="1" ht="12.75">
      <c r="A963" s="26"/>
      <c r="B963" s="26"/>
      <c r="C963" s="26"/>
      <c r="D963" s="27"/>
      <c r="E963" s="27"/>
      <c r="K963" s="29"/>
      <c r="M963" s="29"/>
    </row>
    <row r="964" spans="1:13" s="28" customFormat="1" ht="12.75">
      <c r="A964" s="26"/>
      <c r="B964" s="26"/>
      <c r="C964" s="26"/>
      <c r="D964" s="27"/>
      <c r="E964" s="27"/>
      <c r="K964" s="29"/>
      <c r="M964" s="29"/>
    </row>
    <row r="965" spans="1:13" s="28" customFormat="1" ht="12.75">
      <c r="A965" s="26"/>
      <c r="B965" s="26"/>
      <c r="C965" s="26"/>
      <c r="D965" s="27"/>
      <c r="E965" s="27"/>
      <c r="K965" s="29"/>
      <c r="M965" s="29"/>
    </row>
    <row r="966" spans="1:13" s="28" customFormat="1" ht="12.75">
      <c r="A966" s="26"/>
      <c r="B966" s="26"/>
      <c r="C966" s="26"/>
      <c r="D966" s="27"/>
      <c r="E966" s="27"/>
      <c r="K966" s="29"/>
      <c r="M966" s="29"/>
    </row>
    <row r="967" spans="1:13" s="28" customFormat="1" ht="12.75">
      <c r="A967" s="26"/>
      <c r="B967" s="26"/>
      <c r="C967" s="26"/>
      <c r="D967" s="27"/>
      <c r="E967" s="27"/>
      <c r="K967" s="29"/>
      <c r="M967" s="29"/>
    </row>
    <row r="968" spans="1:13" s="28" customFormat="1" ht="12.75">
      <c r="A968" s="26"/>
      <c r="B968" s="26"/>
      <c r="C968" s="26"/>
      <c r="D968" s="27"/>
      <c r="E968" s="27"/>
      <c r="K968" s="29"/>
      <c r="M968" s="29"/>
    </row>
    <row r="969" spans="1:13" s="28" customFormat="1" ht="12.75">
      <c r="A969" s="26"/>
      <c r="B969" s="26"/>
      <c r="C969" s="26"/>
      <c r="D969" s="27"/>
      <c r="E969" s="27"/>
      <c r="K969" s="29"/>
      <c r="M969" s="29"/>
    </row>
    <row r="970" spans="1:13" s="28" customFormat="1" ht="12.75">
      <c r="A970" s="26"/>
      <c r="B970" s="26"/>
      <c r="C970" s="26"/>
      <c r="D970" s="27"/>
      <c r="E970" s="27"/>
      <c r="K970" s="29"/>
      <c r="M970" s="29"/>
    </row>
    <row r="971" spans="1:13" s="28" customFormat="1" ht="12.75">
      <c r="A971" s="26"/>
      <c r="B971" s="26"/>
      <c r="C971" s="26"/>
      <c r="D971" s="27"/>
      <c r="E971" s="27"/>
      <c r="K971" s="29"/>
      <c r="M971" s="29"/>
    </row>
    <row r="972" spans="1:13" s="28" customFormat="1" ht="12.75">
      <c r="A972" s="26"/>
      <c r="B972" s="26"/>
      <c r="C972" s="26"/>
      <c r="D972" s="27"/>
      <c r="E972" s="27"/>
      <c r="K972" s="29"/>
      <c r="M972" s="29"/>
    </row>
    <row r="973" spans="1:13" s="28" customFormat="1" ht="12.75">
      <c r="A973" s="26"/>
      <c r="B973" s="26"/>
      <c r="C973" s="26"/>
      <c r="D973" s="27"/>
      <c r="E973" s="27"/>
      <c r="K973" s="29"/>
      <c r="M973" s="29"/>
    </row>
    <row r="974" spans="1:11" s="28" customFormat="1" ht="12.75">
      <c r="A974" s="26"/>
      <c r="B974" s="26"/>
      <c r="C974" s="26"/>
      <c r="D974" s="27"/>
      <c r="E974" s="27"/>
      <c r="K974" s="29"/>
    </row>
    <row r="975" spans="1:11" s="28" customFormat="1" ht="12.75">
      <c r="A975" s="26"/>
      <c r="B975" s="26"/>
      <c r="C975" s="26"/>
      <c r="D975" s="27"/>
      <c r="E975" s="27"/>
      <c r="K975" s="29"/>
    </row>
    <row r="976" spans="1:11" s="28" customFormat="1" ht="12.75">
      <c r="A976" s="26"/>
      <c r="B976" s="26"/>
      <c r="C976" s="26"/>
      <c r="D976" s="27"/>
      <c r="E976" s="27"/>
      <c r="K976" s="29"/>
    </row>
    <row r="977" spans="1:11" s="28" customFormat="1" ht="12.75">
      <c r="A977" s="26"/>
      <c r="B977" s="26"/>
      <c r="C977" s="26"/>
      <c r="D977" s="27"/>
      <c r="E977" s="27"/>
      <c r="K977" s="29"/>
    </row>
    <row r="978" spans="1:11" s="28" customFormat="1" ht="12.75">
      <c r="A978" s="26"/>
      <c r="B978" s="26"/>
      <c r="C978" s="26"/>
      <c r="D978" s="27"/>
      <c r="E978" s="27"/>
      <c r="K978" s="29"/>
    </row>
    <row r="979" spans="1:11" s="28" customFormat="1" ht="12.75">
      <c r="A979" s="26"/>
      <c r="B979" s="26"/>
      <c r="C979" s="26"/>
      <c r="D979" s="27"/>
      <c r="E979" s="27"/>
      <c r="K979" s="29"/>
    </row>
    <row r="980" spans="1:11" s="28" customFormat="1" ht="12.75">
      <c r="A980" s="26"/>
      <c r="B980" s="26"/>
      <c r="C980" s="26"/>
      <c r="D980" s="27"/>
      <c r="E980" s="27"/>
      <c r="K980" s="29"/>
    </row>
    <row r="981" spans="1:11" s="28" customFormat="1" ht="12.75">
      <c r="A981" s="26"/>
      <c r="B981" s="26"/>
      <c r="C981" s="26"/>
      <c r="D981" s="27"/>
      <c r="E981" s="27"/>
      <c r="K981" s="29"/>
    </row>
    <row r="982" spans="1:11" s="28" customFormat="1" ht="12.75">
      <c r="A982" s="26"/>
      <c r="B982" s="26"/>
      <c r="C982" s="26"/>
      <c r="D982" s="27"/>
      <c r="E982" s="27"/>
      <c r="K982" s="29"/>
    </row>
    <row r="983" spans="1:11" s="28" customFormat="1" ht="12.75">
      <c r="A983" s="26"/>
      <c r="B983" s="26"/>
      <c r="C983" s="26"/>
      <c r="D983" s="27"/>
      <c r="E983" s="27"/>
      <c r="K983" s="29"/>
    </row>
    <row r="984" spans="1:11" s="28" customFormat="1" ht="12.75">
      <c r="A984" s="26"/>
      <c r="B984" s="26"/>
      <c r="C984" s="26"/>
      <c r="D984" s="27"/>
      <c r="E984" s="27"/>
      <c r="K984" s="29"/>
    </row>
    <row r="985" spans="1:11" s="28" customFormat="1" ht="12.75">
      <c r="A985" s="26"/>
      <c r="B985" s="26"/>
      <c r="C985" s="26"/>
      <c r="D985" s="27"/>
      <c r="E985" s="27"/>
      <c r="K985" s="29"/>
    </row>
    <row r="986" spans="1:11" s="28" customFormat="1" ht="12.75">
      <c r="A986" s="26"/>
      <c r="B986" s="26"/>
      <c r="C986" s="26"/>
      <c r="D986" s="27"/>
      <c r="E986" s="27"/>
      <c r="K986" s="29"/>
    </row>
    <row r="987" spans="1:11" s="28" customFormat="1" ht="12.75">
      <c r="A987" s="26"/>
      <c r="B987" s="26"/>
      <c r="C987" s="26"/>
      <c r="D987" s="27"/>
      <c r="E987" s="27"/>
      <c r="K987" s="29"/>
    </row>
    <row r="988" spans="1:11" s="28" customFormat="1" ht="12.75">
      <c r="A988" s="26"/>
      <c r="B988" s="26"/>
      <c r="C988" s="26"/>
      <c r="D988" s="27"/>
      <c r="E988" s="27"/>
      <c r="K988" s="29"/>
    </row>
    <row r="989" spans="1:11" s="28" customFormat="1" ht="12.75">
      <c r="A989" s="26"/>
      <c r="B989" s="26"/>
      <c r="C989" s="26"/>
      <c r="D989" s="27"/>
      <c r="E989" s="27"/>
      <c r="K989" s="29"/>
    </row>
    <row r="990" spans="1:11" s="28" customFormat="1" ht="12.75">
      <c r="A990" s="26"/>
      <c r="B990" s="26"/>
      <c r="C990" s="26"/>
      <c r="D990" s="27"/>
      <c r="E990" s="27"/>
      <c r="K990" s="29"/>
    </row>
    <row r="991" spans="1:11" s="28" customFormat="1" ht="12.75">
      <c r="A991" s="26"/>
      <c r="B991" s="26"/>
      <c r="C991" s="26"/>
      <c r="D991" s="27"/>
      <c r="E991" s="27"/>
      <c r="K991" s="29"/>
    </row>
    <row r="992" spans="1:11" s="28" customFormat="1" ht="12.75">
      <c r="A992" s="26"/>
      <c r="B992" s="26"/>
      <c r="C992" s="26"/>
      <c r="D992" s="27"/>
      <c r="E992" s="27"/>
      <c r="K992" s="29"/>
    </row>
    <row r="993" spans="1:11" s="28" customFormat="1" ht="12.75">
      <c r="A993" s="26"/>
      <c r="B993" s="26"/>
      <c r="C993" s="26"/>
      <c r="D993" s="27"/>
      <c r="E993" s="27"/>
      <c r="K993" s="29"/>
    </row>
    <row r="994" spans="1:11" s="28" customFormat="1" ht="12.75">
      <c r="A994" s="26"/>
      <c r="B994" s="26"/>
      <c r="C994" s="26"/>
      <c r="D994" s="27"/>
      <c r="E994" s="27"/>
      <c r="K994" s="29"/>
    </row>
    <row r="995" spans="1:11" s="28" customFormat="1" ht="12.75">
      <c r="A995" s="26"/>
      <c r="B995" s="26"/>
      <c r="C995" s="26"/>
      <c r="D995" s="27"/>
      <c r="E995" s="27"/>
      <c r="K995" s="29"/>
    </row>
    <row r="996" spans="1:11" s="28" customFormat="1" ht="12.75">
      <c r="A996" s="26"/>
      <c r="B996" s="26"/>
      <c r="C996" s="26"/>
      <c r="D996" s="27"/>
      <c r="E996" s="27"/>
      <c r="K996" s="29"/>
    </row>
    <row r="997" spans="1:11" s="28" customFormat="1" ht="12.75">
      <c r="A997" s="26"/>
      <c r="B997" s="26"/>
      <c r="C997" s="26"/>
      <c r="D997" s="27"/>
      <c r="E997" s="27"/>
      <c r="K997" s="29"/>
    </row>
    <row r="998" spans="1:11" s="28" customFormat="1" ht="12.75">
      <c r="A998" s="26"/>
      <c r="B998" s="26"/>
      <c r="C998" s="26"/>
      <c r="D998" s="27"/>
      <c r="E998" s="27"/>
      <c r="K998" s="29"/>
    </row>
    <row r="999" spans="1:11" s="28" customFormat="1" ht="12.75">
      <c r="A999" s="26"/>
      <c r="B999" s="26"/>
      <c r="C999" s="26"/>
      <c r="D999" s="27"/>
      <c r="E999" s="27"/>
      <c r="K999" s="29"/>
    </row>
    <row r="1000" spans="1:11" s="28" customFormat="1" ht="12.75">
      <c r="A1000" s="26"/>
      <c r="B1000" s="26"/>
      <c r="C1000" s="26"/>
      <c r="D1000" s="27"/>
      <c r="E1000" s="27"/>
      <c r="K1000" s="29"/>
    </row>
    <row r="1001" spans="1:11" s="28" customFormat="1" ht="12.75">
      <c r="A1001" s="26"/>
      <c r="B1001" s="26"/>
      <c r="C1001" s="26"/>
      <c r="D1001" s="27"/>
      <c r="E1001" s="27"/>
      <c r="K1001" s="29"/>
    </row>
    <row r="1002" spans="1:11" s="28" customFormat="1" ht="12.75">
      <c r="A1002" s="26"/>
      <c r="B1002" s="26"/>
      <c r="C1002" s="26"/>
      <c r="D1002" s="27"/>
      <c r="E1002" s="27"/>
      <c r="K1002" s="29"/>
    </row>
    <row r="1003" spans="1:11" s="28" customFormat="1" ht="12.75">
      <c r="A1003" s="26"/>
      <c r="B1003" s="26"/>
      <c r="C1003" s="26"/>
      <c r="D1003" s="27"/>
      <c r="E1003" s="27"/>
      <c r="K1003" s="29"/>
    </row>
    <row r="1004" spans="1:11" s="28" customFormat="1" ht="12.75">
      <c r="A1004" s="26"/>
      <c r="B1004" s="26"/>
      <c r="C1004" s="26"/>
      <c r="D1004" s="27"/>
      <c r="E1004" s="27"/>
      <c r="K1004" s="29"/>
    </row>
  </sheetData>
  <sheetProtection/>
  <mergeCells count="2">
    <mergeCell ref="J1:L1"/>
    <mergeCell ref="K2:L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tabSelected="1" zoomScalePageLayoutView="0" workbookViewId="0" topLeftCell="A1">
      <selection activeCell="B5" sqref="B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</dc:creator>
  <cp:keywords/>
  <dc:description/>
  <cp:lastModifiedBy>traveller</cp:lastModifiedBy>
  <dcterms:created xsi:type="dcterms:W3CDTF">2010-09-23T07:14:14Z</dcterms:created>
  <dcterms:modified xsi:type="dcterms:W3CDTF">2012-03-19T22:36:48Z</dcterms:modified>
  <cp:category/>
  <cp:version/>
  <cp:contentType/>
  <cp:contentStatus/>
</cp:coreProperties>
</file>